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xr:revisionPtr revIDLastSave="0" documentId="8_{EE28C7C5-DA1E-4B4A-B327-91C37ACD4D14}" xr6:coauthVersionLast="47" xr6:coauthVersionMax="47" xr10:uidLastSave="{00000000-0000-0000-0000-000000000000}"/>
  <bookViews>
    <workbookView xWindow="-108" yWindow="-108" windowWidth="23256" windowHeight="12456" firstSheet="3" xr2:uid="{00000000-000D-0000-FFFF-FFFF00000000}"/>
  </bookViews>
  <sheets>
    <sheet name="Dados do projeto" sheetId="1" r:id="rId1"/>
    <sheet name="Estimativa de custos " sheetId="2" r:id="rId2"/>
    <sheet name="Controle detalhado de custos " sheetId="3" r:id="rId3"/>
    <sheet name="Controle geral de custo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E3" i="4" s="1"/>
  <c r="C3" i="4"/>
  <c r="B3" i="4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G110" i="2"/>
  <c r="L110" i="2" s="1"/>
  <c r="G109" i="2"/>
  <c r="L109" i="2" s="1"/>
  <c r="G108" i="2"/>
  <c r="L108" i="2" s="1"/>
  <c r="G107" i="2"/>
  <c r="L107" i="2" s="1"/>
  <c r="G106" i="2"/>
  <c r="L106" i="2" s="1"/>
  <c r="G105" i="2"/>
  <c r="L105" i="2" s="1"/>
  <c r="G104" i="2"/>
  <c r="L104" i="2" s="1"/>
  <c r="G103" i="2"/>
  <c r="L103" i="2" s="1"/>
  <c r="G102" i="2"/>
  <c r="L102" i="2" s="1"/>
  <c r="G101" i="2"/>
  <c r="L101" i="2" s="1"/>
  <c r="G100" i="2"/>
  <c r="L100" i="2" s="1"/>
  <c r="G99" i="2"/>
  <c r="L99" i="2" s="1"/>
  <c r="G98" i="2"/>
  <c r="L98" i="2" s="1"/>
  <c r="G97" i="2"/>
  <c r="L97" i="2" s="1"/>
  <c r="G96" i="2"/>
  <c r="L96" i="2" s="1"/>
  <c r="G95" i="2"/>
  <c r="L95" i="2" s="1"/>
  <c r="G94" i="2"/>
  <c r="L94" i="2" s="1"/>
  <c r="G93" i="2"/>
  <c r="L93" i="2" s="1"/>
  <c r="G92" i="2"/>
  <c r="L92" i="2" s="1"/>
  <c r="G91" i="2"/>
  <c r="L91" i="2" s="1"/>
  <c r="G90" i="2"/>
  <c r="L90" i="2" s="1"/>
  <c r="G89" i="2"/>
  <c r="L89" i="2" s="1"/>
  <c r="G88" i="2"/>
  <c r="L88" i="2" s="1"/>
  <c r="G87" i="2"/>
  <c r="L87" i="2" s="1"/>
  <c r="G86" i="2"/>
  <c r="L86" i="2" s="1"/>
  <c r="G85" i="2"/>
  <c r="L85" i="2" s="1"/>
  <c r="G84" i="2"/>
  <c r="L84" i="2" s="1"/>
  <c r="G83" i="2"/>
  <c r="L83" i="2" s="1"/>
  <c r="G82" i="2"/>
  <c r="L82" i="2" s="1"/>
  <c r="G81" i="2"/>
  <c r="L81" i="2" s="1"/>
  <c r="G80" i="2"/>
  <c r="L80" i="2" s="1"/>
  <c r="G79" i="2"/>
  <c r="L79" i="2" s="1"/>
  <c r="G78" i="2"/>
  <c r="L78" i="2" s="1"/>
  <c r="G77" i="2"/>
  <c r="L77" i="2" s="1"/>
  <c r="G76" i="2"/>
  <c r="L76" i="2" s="1"/>
  <c r="G75" i="2"/>
  <c r="L75" i="2" s="1"/>
  <c r="G74" i="2"/>
  <c r="L74" i="2" s="1"/>
  <c r="G73" i="2"/>
  <c r="L73" i="2" s="1"/>
  <c r="G72" i="2"/>
  <c r="L72" i="2" s="1"/>
  <c r="G71" i="2"/>
  <c r="L71" i="2" s="1"/>
  <c r="G70" i="2"/>
  <c r="L70" i="2" s="1"/>
  <c r="G69" i="2"/>
  <c r="L69" i="2" s="1"/>
  <c r="G68" i="2"/>
  <c r="L68" i="2" s="1"/>
  <c r="G67" i="2"/>
  <c r="L67" i="2" s="1"/>
  <c r="G66" i="2"/>
  <c r="L66" i="2" s="1"/>
  <c r="G65" i="2"/>
  <c r="L65" i="2" s="1"/>
  <c r="G64" i="2"/>
  <c r="L64" i="2" s="1"/>
  <c r="G63" i="2"/>
  <c r="L63" i="2" s="1"/>
  <c r="G62" i="2"/>
  <c r="L62" i="2" s="1"/>
  <c r="G61" i="2"/>
  <c r="L61" i="2" s="1"/>
  <c r="G60" i="2"/>
  <c r="L60" i="2" s="1"/>
  <c r="G59" i="2"/>
  <c r="L59" i="2" s="1"/>
  <c r="G58" i="2"/>
  <c r="L58" i="2" s="1"/>
  <c r="G57" i="2"/>
  <c r="L57" i="2" s="1"/>
  <c r="G56" i="2"/>
  <c r="L56" i="2" s="1"/>
  <c r="G55" i="2"/>
  <c r="L55" i="2" s="1"/>
  <c r="G54" i="2"/>
  <c r="L54" i="2" s="1"/>
  <c r="G53" i="2"/>
  <c r="L53" i="2" s="1"/>
  <c r="G52" i="2"/>
  <c r="L52" i="2" s="1"/>
  <c r="G51" i="2"/>
  <c r="L51" i="2" s="1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L42" i="2" s="1"/>
  <c r="G41" i="2"/>
  <c r="L41" i="2" s="1"/>
  <c r="G40" i="2"/>
  <c r="L40" i="2" s="1"/>
  <c r="G39" i="2"/>
  <c r="L39" i="2" s="1"/>
  <c r="G38" i="2"/>
  <c r="L38" i="2" s="1"/>
  <c r="G37" i="2"/>
  <c r="L37" i="2" s="1"/>
  <c r="G36" i="2"/>
  <c r="L36" i="2" s="1"/>
  <c r="G35" i="2"/>
  <c r="L35" i="2" s="1"/>
  <c r="G34" i="2"/>
  <c r="L34" i="2" s="1"/>
  <c r="G33" i="2"/>
  <c r="L33" i="2" s="1"/>
  <c r="G32" i="2"/>
  <c r="L32" i="2" s="1"/>
  <c r="G31" i="2"/>
  <c r="L31" i="2" s="1"/>
  <c r="G30" i="2"/>
  <c r="L30" i="2" s="1"/>
  <c r="G29" i="2"/>
  <c r="L29" i="2" s="1"/>
  <c r="G28" i="2"/>
  <c r="L28" i="2" s="1"/>
  <c r="G27" i="2"/>
  <c r="L27" i="2" s="1"/>
  <c r="G26" i="2"/>
  <c r="L26" i="2" s="1"/>
  <c r="G25" i="2"/>
  <c r="L25" i="2" s="1"/>
  <c r="G24" i="2"/>
  <c r="L24" i="2" s="1"/>
  <c r="G23" i="2"/>
  <c r="L23" i="2" s="1"/>
  <c r="G22" i="2"/>
  <c r="L22" i="2" s="1"/>
  <c r="G21" i="2"/>
  <c r="L21" i="2" s="1"/>
  <c r="G20" i="2"/>
  <c r="L20" i="2" s="1"/>
  <c r="G19" i="2"/>
  <c r="L19" i="2" s="1"/>
  <c r="G18" i="2"/>
  <c r="L18" i="2" s="1"/>
  <c r="G17" i="2"/>
  <c r="L17" i="2" s="1"/>
  <c r="G16" i="2"/>
  <c r="L16" i="2" s="1"/>
  <c r="G15" i="2"/>
  <c r="L15" i="2" s="1"/>
  <c r="G14" i="2"/>
  <c r="L14" i="2" s="1"/>
  <c r="G13" i="2"/>
  <c r="L13" i="2" s="1"/>
  <c r="G12" i="2"/>
  <c r="L12" i="2" s="1"/>
  <c r="G11" i="2"/>
  <c r="L11" i="2" s="1"/>
  <c r="G10" i="2"/>
  <c r="L10" i="2" s="1"/>
  <c r="G9" i="2"/>
  <c r="L9" i="2" s="1"/>
  <c r="G8" i="2"/>
  <c r="L8" i="2" s="1"/>
  <c r="G7" i="2"/>
  <c r="L7" i="2" s="1"/>
  <c r="G6" i="2"/>
  <c r="L6" i="2" s="1"/>
  <c r="G5" i="2"/>
  <c r="L5" i="2" s="1"/>
  <c r="G4" i="2"/>
  <c r="L4" i="2" s="1"/>
  <c r="G3" i="2"/>
  <c r="L3" i="2" s="1"/>
</calcChain>
</file>

<file path=xl/sharedStrings.xml><?xml version="1.0" encoding="utf-8"?>
<sst xmlns="http://schemas.openxmlformats.org/spreadsheetml/2006/main" count="78" uniqueCount="57">
  <si>
    <t xml:space="preserve">Dados gerais do projeto </t>
  </si>
  <si>
    <t xml:space="preserve">Recursos Humanos </t>
  </si>
  <si>
    <t xml:space="preserve">Recursos Materiais </t>
  </si>
  <si>
    <t>Etapas do projeto</t>
  </si>
  <si>
    <t>Nome do projeto</t>
  </si>
  <si>
    <t>Nome</t>
  </si>
  <si>
    <t xml:space="preserve">Tipo </t>
  </si>
  <si>
    <t>Valor por hora</t>
  </si>
  <si>
    <t xml:space="preserve">Nome </t>
  </si>
  <si>
    <t>Tipo</t>
  </si>
  <si>
    <t xml:space="preserve">Valor </t>
  </si>
  <si>
    <t>Descrição</t>
  </si>
  <si>
    <t>Pessoa 1</t>
  </si>
  <si>
    <t xml:space="preserve">Interno </t>
  </si>
  <si>
    <t>Equipamento 1</t>
  </si>
  <si>
    <t>Fixo</t>
  </si>
  <si>
    <t>Gerente do projeto</t>
  </si>
  <si>
    <t>Pessoa 2</t>
  </si>
  <si>
    <t xml:space="preserve">Externo </t>
  </si>
  <si>
    <t>Equipamento 2</t>
  </si>
  <si>
    <t>Data de início</t>
  </si>
  <si>
    <t>Pessoa 3</t>
  </si>
  <si>
    <t>Equipamento 3</t>
  </si>
  <si>
    <t>Mensal</t>
  </si>
  <si>
    <t xml:space="preserve">Data de término prevista </t>
  </si>
  <si>
    <t>Pessoa 4</t>
  </si>
  <si>
    <t>Sistema X</t>
  </si>
  <si>
    <t>Pessoa 5</t>
  </si>
  <si>
    <t>EAP</t>
  </si>
  <si>
    <t>Atividade</t>
  </si>
  <si>
    <t xml:space="preserve">Recurso Humano  </t>
  </si>
  <si>
    <t>Custo por hora</t>
  </si>
  <si>
    <t>Horas estimadas</t>
  </si>
  <si>
    <t xml:space="preserve">Custo estimado - recursos humanos </t>
  </si>
  <si>
    <t>Recurso Material</t>
  </si>
  <si>
    <t>Valor</t>
  </si>
  <si>
    <t>Quantidade</t>
  </si>
  <si>
    <t xml:space="preserve">Custo estimado - recursos materiais </t>
  </si>
  <si>
    <t>Custo estimado total</t>
  </si>
  <si>
    <t>atividade 1</t>
  </si>
  <si>
    <t>atividade 2</t>
  </si>
  <si>
    <t>atividade 3</t>
  </si>
  <si>
    <t>atividade 4</t>
  </si>
  <si>
    <t>atividade 5</t>
  </si>
  <si>
    <t>atividade 6</t>
  </si>
  <si>
    <t>atividade 7</t>
  </si>
  <si>
    <t>atividade 8</t>
  </si>
  <si>
    <t xml:space="preserve">Etapa do projeto </t>
  </si>
  <si>
    <t>Custo estimado</t>
  </si>
  <si>
    <t>Gastos extras</t>
  </si>
  <si>
    <t>Custo real</t>
  </si>
  <si>
    <t xml:space="preserve">Custo estimado total </t>
  </si>
  <si>
    <t xml:space="preserve">Gastos extras totais </t>
  </si>
  <si>
    <t>Custo real total</t>
  </si>
  <si>
    <t xml:space="preserve">Orçamento disponível </t>
  </si>
  <si>
    <t>Orçamento total</t>
  </si>
  <si>
    <t>Valores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</si>
</sst>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_-;\-[$R$-416]\ * #,##0_-;_-[$R$-416]\ * &quot;-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B998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F8ED"/>
        <bgColor indexed="64"/>
      </patternFill>
    </fill>
    <fill>
      <patternFill patternType="solid">
        <fgColor rgb="FFD4F8D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4" fontId="0" fillId="3" borderId="0" xfId="1" applyFont="1" applyFill="1"/>
    <xf numFmtId="0" fontId="8" fillId="2" borderId="0" xfId="0" applyFont="1" applyFill="1" applyAlignment="1">
      <alignment horizontal="center"/>
    </xf>
    <xf numFmtId="44" fontId="0" fillId="4" borderId="0" xfId="1" applyFont="1" applyFill="1"/>
    <xf numFmtId="44" fontId="1" fillId="4" borderId="0" xfId="1" applyFont="1" applyFill="1"/>
    <xf numFmtId="0" fontId="1" fillId="0" borderId="0" xfId="0" applyFont="1"/>
    <xf numFmtId="44" fontId="0" fillId="0" borderId="0" xfId="1" applyFont="1" applyBorder="1"/>
    <xf numFmtId="0" fontId="1" fillId="0" borderId="2" xfId="0" applyFont="1" applyBorder="1"/>
    <xf numFmtId="44" fontId="0" fillId="0" borderId="0" xfId="0" applyNumberFormat="1"/>
    <xf numFmtId="0" fontId="0" fillId="5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6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39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>
          <fgColor indexed="64"/>
          <bgColor rgb="FF1B998B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0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b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1B998B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/>
      </font>
      <fill>
        <patternFill patternType="solid">
          <fgColor indexed="64"/>
          <bgColor rgb="FFFFFFFF"/>
        </patternFill>
      </fill>
      <alignment horizontal="center"/>
    </dxf>
    <dxf>
      <fill>
        <patternFill patternType="solid">
          <fgColor indexed="64"/>
          <bgColor rgb="FFFFFFFF"/>
        </patternFill>
      </fill>
    </dxf>
    <dxf>
      <font>
        <b/>
        <sz val="12"/>
        <color rgb="FFFFFFFF"/>
      </font>
      <fill>
        <patternFill patternType="solid">
          <fgColor indexed="64"/>
          <bgColor rgb="FF1B998B"/>
        </patternFill>
      </fill>
      <alignment horizontal="center"/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_-;\-[$R$-416]\ * #,##0_-;_-[$R$-416]\ * &quot;-&quot;_-;_-@_-"/>
      <fill>
        <patternFill patternType="solid">
          <fgColor indexed="64"/>
          <bgColor rgb="FF1B998B"/>
        </patternFill>
      </fill>
    </dxf>
    <dxf>
      <font>
        <color rgb="FF000000"/>
      </font>
      <numFmt numFmtId="0" formatCode="General"/>
      <fill>
        <patternFill patternType="solid">
          <fgColor indexed="64"/>
          <bgColor rgb="FFD4F8D5"/>
        </patternFill>
      </fill>
      <alignment horizontal="center" vertical="center"/>
    </dxf>
    <dxf>
      <font>
        <color rgb="FF000000"/>
      </font>
      <fill>
        <patternFill patternType="solid">
          <fgColor indexed="64"/>
          <bgColor rgb="FFD4F8D5"/>
        </patternFill>
      </fill>
      <alignment horizontal="center" vertical="center"/>
    </dxf>
    <dxf>
      <font>
        <color rgb="FF000000"/>
      </font>
      <fill>
        <patternFill patternType="solid">
          <fgColor indexed="64"/>
          <bgColor rgb="FFD4F8D5"/>
        </patternFill>
      </fill>
      <alignment horizontal="center" vertical="center"/>
    </dxf>
    <dxf>
      <font>
        <color rgb="FF000000"/>
      </font>
      <fill>
        <patternFill patternType="solid">
          <fgColor indexed="64"/>
          <bgColor rgb="FFD4F8D5"/>
        </patternFill>
      </fill>
      <alignment horizontal="center" vertical="center"/>
    </dxf>
    <dxf>
      <numFmt numFmtId="0" formatCode="General"/>
      <fill>
        <patternFill patternType="solid">
          <fgColor indexed="64"/>
          <bgColor rgb="FFD4F8ED"/>
        </patternFill>
      </fill>
      <alignment horizontal="center" vertical="center"/>
    </dxf>
    <dxf>
      <fill>
        <patternFill patternType="solid">
          <fgColor indexed="64"/>
          <bgColor rgb="FFD4F8ED"/>
        </patternFill>
      </fill>
      <alignment horizontal="center" vertical="center"/>
    </dxf>
    <dxf>
      <fill>
        <patternFill patternType="solid">
          <fgColor indexed="64"/>
          <bgColor rgb="FFD4F8ED"/>
        </patternFill>
      </fill>
      <alignment horizontal="center" vertical="center"/>
    </dxf>
    <dxf>
      <fill>
        <patternFill patternType="solid">
          <fgColor indexed="64"/>
          <bgColor rgb="FFD4F8ED"/>
        </patternFill>
      </fill>
      <alignment horizontal="center" vertical="center"/>
    </dxf>
    <dxf>
      <font>
        <b/>
      </font>
      <fill>
        <patternFill patternType="solid">
          <fgColor indexed="64"/>
          <bgColor rgb="FFFFFFFF"/>
        </patternFill>
      </fill>
      <alignment horizontal="center" vertical="center"/>
    </dxf>
    <dxf>
      <font>
        <b/>
      </font>
      <fill>
        <patternFill patternType="solid">
          <fgColor indexed="64"/>
          <bgColor rgb="FFFFFFFF"/>
        </patternFill>
      </fill>
      <alignment horizontal="center" vertical="center"/>
    </dxf>
    <dxf>
      <fill>
        <patternFill patternType="solid">
          <fgColor indexed="64"/>
          <bgColor rgb="FFFFFFFF"/>
        </patternFill>
      </fill>
    </dxf>
    <dxf>
      <font>
        <b val="0"/>
        <sz val="12"/>
        <color rgb="FFFFFFFF"/>
      </font>
      <fill>
        <patternFill patternType="solid">
          <fgColor indexed="64"/>
          <bgColor rgb="FF1B998B"/>
        </patternFill>
      </fill>
      <alignment horizontal="center" vertical="center"/>
    </dxf>
    <dxf>
      <fill>
        <patternFill patternType="solid">
          <fgColor indexed="64"/>
          <bgColor rgb="FFFFFFFF"/>
        </patternFill>
      </fill>
      <alignment horizontal="center"/>
    </dxf>
    <dxf>
      <fill>
        <patternFill patternType="solid">
          <fgColor indexed="64"/>
          <bgColor rgb="FFFFFFFF"/>
        </patternFill>
      </fill>
      <alignment horizontal="center"/>
    </dxf>
    <dxf>
      <font>
        <b/>
      </font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color rgb="FFFFFFFF"/>
      </font>
      <fill>
        <patternFill patternType="solid">
          <fgColor indexed="64"/>
          <bgColor rgb="FF1B998B"/>
        </patternFill>
      </fill>
      <alignment horizontal="center" vertical="center"/>
    </dxf>
    <dxf>
      <numFmt numFmtId="0" formatCode="General"/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/>
      </font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color rgb="FFFFFFFF"/>
      </font>
      <fill>
        <patternFill patternType="solid">
          <fgColor indexed="64"/>
          <bgColor rgb="FF1B998B"/>
        </patternFill>
      </fill>
      <alignment horizontal="center"/>
    </dxf>
  </dxfs>
  <tableStyles count="0" defaultTableStyle="TableStyleMedium2" defaultPivotStyle="PivotStyleMedium9"/>
  <colors>
    <mruColors>
      <color rgb="FF1B998B"/>
      <color rgb="FFD4F8D5"/>
      <color rgb="FFD4F8ED"/>
      <color rgb="FFF1FDF9"/>
      <color rgb="FF8FEDD0"/>
      <color rgb="FFEAF2E4"/>
      <color rgb="FFD2DBCC"/>
      <color rgb="FFF0A80E"/>
      <color rgb="FFCBF7F1"/>
      <color rgb="FFC7F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>
                <a:solidFill>
                  <a:srgbClr val="1B998B"/>
                </a:solidFill>
              </a:rPr>
              <a:t>CUSTOS</a:t>
            </a:r>
            <a:r>
              <a:rPr lang="pt-BR" sz="2000" b="1" baseline="0">
                <a:solidFill>
                  <a:srgbClr val="1B998B"/>
                </a:solidFill>
              </a:rPr>
              <a:t> DO PROJETO</a:t>
            </a:r>
            <a:endParaRPr lang="pt-BR" sz="2000" b="1">
              <a:solidFill>
                <a:srgbClr val="1B998B"/>
              </a:solidFill>
            </a:endParaRPr>
          </a:p>
        </c:rich>
      </c:tx>
      <c:layout>
        <c:manualLayout>
          <c:xMode val="edge"/>
          <c:yMode val="edge"/>
          <c:x val="4.5517567495696534E-3"/>
          <c:y val="1.6524666397599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9847075928083933E-2"/>
          <c:y val="9.4752134474706998E-2"/>
          <c:w val="0.95406353516155307"/>
          <c:h val="0.72463482803961987"/>
        </c:manualLayout>
      </c:layout>
      <c:lineChart>
        <c:grouping val="standard"/>
        <c:varyColors val="0"/>
        <c:ser>
          <c:idx val="1"/>
          <c:order val="0"/>
          <c:tx>
            <c:v>Custo estimado 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'Controle detalhado de custos '!$B$3:$B$52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</c:numCache>
            </c:numRef>
          </c:cat>
          <c:val>
            <c:numRef>
              <c:f>'Controle detalhado de custos '!$C$3:$C$52</c:f>
              <c:numCache>
                <c:formatCode>_("R$"* #,##0.00_);_("R$"* \(#,##0.00\);_("R$"* "-"??_);_(@_)</c:formatCode>
                <c:ptCount val="50"/>
                <c:pt idx="0">
                  <c:v>1320</c:v>
                </c:pt>
                <c:pt idx="1">
                  <c:v>1795</c:v>
                </c:pt>
                <c:pt idx="2">
                  <c:v>800</c:v>
                </c:pt>
                <c:pt idx="3">
                  <c:v>3040</c:v>
                </c:pt>
                <c:pt idx="4">
                  <c:v>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0-4E76-A02A-43025C613D28}"/>
            </c:ext>
          </c:extLst>
        </c:ser>
        <c:ser>
          <c:idx val="0"/>
          <c:order val="1"/>
          <c:tx>
            <c:v>Gastos extras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'Controle detalhado de custos '!$B$3:$B$52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</c:numCache>
            </c:numRef>
          </c:cat>
          <c:val>
            <c:numRef>
              <c:f>'Controle detalhado de custos '!$D$3:$D$50</c:f>
              <c:numCache>
                <c:formatCode>_("R$"* #,##0.00_);_("R$"* \(#,##0.00\);_("R$"* "-"??_);_(@_)</c:formatCode>
                <c:ptCount val="48"/>
                <c:pt idx="0">
                  <c:v>100</c:v>
                </c:pt>
                <c:pt idx="4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0-4E76-A02A-43025C613D28}"/>
            </c:ext>
          </c:extLst>
        </c:ser>
        <c:ser>
          <c:idx val="2"/>
          <c:order val="2"/>
          <c:tx>
            <c:v>Custo real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'Controle detalhado de custos '!$B$3:$B$52</c:f>
              <c:numCache>
                <c:formatCode>General</c:formatCode>
                <c:ptCount val="5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</c:numCache>
            </c:numRef>
          </c:cat>
          <c:val>
            <c:numRef>
              <c:f>'Controle detalhado de custos '!$E$3:$E$52</c:f>
              <c:numCache>
                <c:formatCode>_("R$"* #,##0.00_);_("R$"* \(#,##0.00\);_("R$"* "-"??_);_(@_)</c:formatCode>
                <c:ptCount val="50"/>
                <c:pt idx="0">
                  <c:v>1420</c:v>
                </c:pt>
                <c:pt idx="1">
                  <c:v>1795</c:v>
                </c:pt>
                <c:pt idx="2">
                  <c:v>800</c:v>
                </c:pt>
                <c:pt idx="3">
                  <c:v>2750</c:v>
                </c:pt>
                <c:pt idx="4">
                  <c:v>1900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40-4E76-A02A-43025C61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601991"/>
        <c:axId val="792591431"/>
      </c:lineChart>
      <c:catAx>
        <c:axId val="792601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2591431"/>
        <c:crosses val="autoZero"/>
        <c:auto val="1"/>
        <c:lblAlgn val="ctr"/>
        <c:lblOffset val="100"/>
        <c:noMultiLvlLbl val="0"/>
      </c:catAx>
      <c:valAx>
        <c:axId val="792591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2601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681126902072462E-3"/>
          <c:y val="0.88365477268377635"/>
          <c:w val="0.10882283982439611"/>
          <c:h val="2.553933575371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Custo estimado total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Projeto total</c:v>
              </c:pt>
            </c:strLit>
          </c:cat>
          <c:val>
            <c:numRef>
              <c:f>'Controle geral de custos'!$B$3</c:f>
              <c:numCache>
                <c:formatCode>_("R$"* #,##0.00_);_("R$"* \(#,##0.00\);_("R$"* "-"??_);_(@_)</c:formatCode>
                <c:ptCount val="1"/>
                <c:pt idx="0">
                  <c:v>8680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0-43AD-8991-C75B535229BC}"/>
            </c:ext>
          </c:extLst>
        </c:ser>
        <c:ser>
          <c:idx val="1"/>
          <c:order val="1"/>
          <c:tx>
            <c:v>Custo real total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Projeto total</c:v>
              </c:pt>
            </c:strLit>
          </c:cat>
          <c:val>
            <c:numRef>
              <c:f>'Controle geral de custos'!$D$3</c:f>
              <c:numCache>
                <c:formatCode>_("R$"* #,##0.00_);_("R$"* \(#,##0.00\);_("R$"* "-"??_);_(@_)</c:formatCode>
                <c:ptCount val="1"/>
                <c:pt idx="0">
                  <c:v>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0-43AD-8991-C75B5352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385135"/>
        <c:axId val="1341074175"/>
      </c:barChart>
      <c:catAx>
        <c:axId val="156138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1074175"/>
        <c:crosses val="autoZero"/>
        <c:auto val="1"/>
        <c:lblAlgn val="ctr"/>
        <c:lblOffset val="100"/>
        <c:noMultiLvlLbl val="0"/>
      </c:catAx>
      <c:valAx>
        <c:axId val="134107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138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DA-4B8D-8F54-51872213C68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DA-4B8D-8F54-51872213C68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'Controle geral de custos'!$D$2:$E$2</c:f>
              <c:strCache>
                <c:ptCount val="2"/>
                <c:pt idx="0">
                  <c:v>Custo real total</c:v>
                </c:pt>
                <c:pt idx="1">
                  <c:v>Orçamento disponível </c:v>
                </c:pt>
              </c:strCache>
            </c:strRef>
          </c:cat>
          <c:val>
            <c:numRef>
              <c:f>'Controle geral de custos'!$D$3:$E$3</c:f>
              <c:numCache>
                <c:formatCode>_("R$"* #,##0.00_);_("R$"* \(#,##0.00\);_("R$"* "-"??_);_(@_)</c:formatCode>
                <c:ptCount val="2"/>
                <c:pt idx="0">
                  <c:v>8665</c:v>
                </c:pt>
                <c:pt idx="1">
                  <c:v>41335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6-47A0-A127-7BDC380C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161923</xdr:colOff>
      <xdr:row>0</xdr:row>
      <xdr:rowOff>190499</xdr:rowOff>
    </xdr:from>
    <xdr:to>
      <xdr:col>55</xdr:col>
      <xdr:colOff>66675</xdr:colOff>
      <xdr:row>45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A933C7-5FF0-F6B3-1C27-D2C72301F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147637</xdr:rowOff>
    </xdr:from>
    <xdr:to>
      <xdr:col>7</xdr:col>
      <xdr:colOff>0</xdr:colOff>
      <xdr:row>26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4F0297-7678-42FA-A743-25419E1EE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238124</xdr:colOff>
      <xdr:row>4</xdr:row>
      <xdr:rowOff>123826</xdr:rowOff>
    </xdr:from>
    <xdr:to>
      <xdr:col>19</xdr:col>
      <xdr:colOff>114299</xdr:colOff>
      <xdr:row>26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113842-559C-45C1-8785-3B534578F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4687788-CB7B-4571-B831-FEE28B5F979C}" name="Tabela4" displayName="Tabela4" ref="E3:G69" totalsRowShown="0" headerRowDxfId="38" dataDxfId="37">
  <autoFilter ref="E3:G69" xr:uid="{64687788-CB7B-4571-B831-FEE28B5F979C}"/>
  <tableColumns count="3">
    <tableColumn id="1" xr3:uid="{8444315D-3D42-44F5-8225-0F6278EF1958}" name="Nome" dataDxfId="36"/>
    <tableColumn id="2" xr3:uid="{E19E3009-85F5-4C65-97F4-896380BBDABF}" name="Tipo " dataDxfId="35"/>
    <tableColumn id="3" xr3:uid="{9E3D4436-CF56-47BD-B2FC-78857A425272}" name="Valor por hora" dataDxfId="3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AF2AFAB-280C-4EDA-9FA4-F6A10AD2AC9D}" name="Tabela5" displayName="Tabela5" ref="I3:K69" totalsRowShown="0" headerRowDxfId="33" dataDxfId="32">
  <autoFilter ref="I3:K69" xr:uid="{9AF2AFAB-280C-4EDA-9FA4-F6A10AD2AC9D}"/>
  <tableColumns count="3">
    <tableColumn id="1" xr3:uid="{56EAA7E5-AAA0-4865-A29A-6D3921A10D08}" name="Nome " dataDxfId="31"/>
    <tableColumn id="2" xr3:uid="{E26BDD73-CCC5-43D1-98E1-B50F68302898}" name="Tipo" dataDxfId="30"/>
    <tableColumn id="3" xr3:uid="{12CF8322-A284-4DB4-8FF4-3493BE5CB750}" name="Valor " dataDxfId="2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15380E-56EC-47E8-BB95-23DB94656B2D}" name="Tabela6" displayName="Tabela6" ref="B2:L110" totalsRowShown="0" headerRowDxfId="28" dataDxfId="27">
  <autoFilter ref="B2:L110" xr:uid="{3215380E-56EC-47E8-BB95-23DB94656B2D}"/>
  <tableColumns count="11">
    <tableColumn id="1" xr3:uid="{436453C0-2E37-4F8B-AF37-7145B7A8F3AB}" name="EAP" dataDxfId="26"/>
    <tableColumn id="2" xr3:uid="{94539E6B-6C12-4574-8D08-2F8EBA3A45C4}" name="Atividade" dataDxfId="25"/>
    <tableColumn id="3" xr3:uid="{82460DBB-A5A5-4A84-8D25-91FD2DCE685A}" name="Recurso Humano  " dataDxfId="24"/>
    <tableColumn id="4" xr3:uid="{B78239E0-94C7-40A3-9D59-7E52245FF4D3}" name="Custo por hora" dataDxfId="23"/>
    <tableColumn id="5" xr3:uid="{EC0B09B5-CD7F-4FC8-844C-B8CFAD35BD0A}" name="Horas estimadas" dataDxfId="22"/>
    <tableColumn id="6" xr3:uid="{D57F9411-3A95-4842-AD8A-2FF9DA7E6E9F}" name="Custo estimado - recursos humanos " dataDxfId="21">
      <calculatedColumnFormula>Tabela6[[#This Row],[Custo por hora]]*Tabela6[[#This Row],[Horas estimadas]]</calculatedColumnFormula>
    </tableColumn>
    <tableColumn id="7" xr3:uid="{B1F96BF9-E8F2-4B1A-89DE-0334F32029A8}" name="Recurso Material" dataDxfId="20"/>
    <tableColumn id="8" xr3:uid="{4C762AB2-E210-4B70-A672-0DFCBFD45330}" name="Valor" dataDxfId="19"/>
    <tableColumn id="9" xr3:uid="{F59A856B-D3D0-463D-A056-019AC9EB6EDD}" name="Quantidade" dataDxfId="18"/>
    <tableColumn id="10" xr3:uid="{821CBA73-3752-4D2E-9A5D-53011FA192BE}" name="Custo estimado - recursos materiais " dataDxfId="17">
      <calculatedColumnFormula>Tabela6[[#This Row],[Valor]]*Tabela6[[#This Row],[Quantidade]]</calculatedColumnFormula>
    </tableColumn>
    <tableColumn id="11" xr3:uid="{0306ADCD-A09F-4CAB-97FF-ADB5AFF1DC9B}" name="Custo estimado total" dataDxfId="16">
      <calculatedColumnFormula>Tabela6[[#This Row],[Custo estimado - recursos humanos ]]+Tabela6[[#This Row],[Custo estimado - recursos materiais ]]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8F2C77-BC17-418B-AA5A-34099C8637C8}" name="Tabela7" displayName="Tabela7" ref="B2:E110" totalsRowShown="0" headerRowDxfId="15" dataDxfId="14">
  <autoFilter ref="B2:E110" xr:uid="{AE8F2C77-BC17-418B-AA5A-34099C8637C8}"/>
  <tableColumns count="4">
    <tableColumn id="1" xr3:uid="{3C4D65CE-B3AC-4312-A6EB-9A9843F70BA3}" name="Etapa do projeto " dataDxfId="13"/>
    <tableColumn id="2" xr3:uid="{7EBFF9B4-43F3-4F37-AAB1-35624E3317A1}" name="Custo estimado" dataDxfId="12" dataCellStyle="Moeda"/>
    <tableColumn id="4" xr3:uid="{61EE5E49-E3F6-4DDC-ABC3-4B3646EB38A3}" name="Gastos extras" dataDxfId="11" dataCellStyle="Moeda"/>
    <tableColumn id="3" xr3:uid="{7894D29E-0520-472E-B64E-493EA86A2281}" name="Custo real" dataDxfId="10" dataCellStyle="Moeda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C6F013-DA6E-460B-A6C6-2ADB7A6329E3}" name="Tabela1" displayName="Tabela1" ref="B2:E3" totalsRowShown="0" headerRowDxfId="9" dataDxfId="8" dataCellStyle="Moeda">
  <autoFilter ref="B2:E3" xr:uid="{9653A5FA-7220-4B0D-84E5-CCFD7F79D65B}"/>
  <tableColumns count="4">
    <tableColumn id="1" xr3:uid="{CC8C4ACB-2070-4116-BDB3-6C543033FA22}" name="Custo estimado total " dataDxfId="7" dataCellStyle="Moeda">
      <calculatedColumnFormula>SUM(Tabela7[Custo estimado])</calculatedColumnFormula>
    </tableColumn>
    <tableColumn id="2" xr3:uid="{A7FC5D60-C67F-4A58-B6F6-B2C064325030}" name="Gastos extras totais " dataDxfId="6" dataCellStyle="Moeda">
      <calculatedColumnFormula>SUM(Tabela7[Gastos extras])</calculatedColumnFormula>
    </tableColumn>
    <tableColumn id="3" xr3:uid="{84193E54-ED9D-44A5-8638-5F8095478BCA}" name="Custo real total" dataDxfId="5" dataCellStyle="Moeda">
      <calculatedColumnFormula>SUM(Tabela7[Custo real])</calculatedColumnFormula>
    </tableColumn>
    <tableColumn id="4" xr3:uid="{8A517D55-08F0-4B2B-98BF-CE1005F771A9}" name="Orçamento disponível " dataDxfId="4" dataCellStyle="Moeda">
      <calculatedColumnFormula>Tabela2[Orçamento total]-Tabela1[Custo real total]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3503B7-85EF-4D79-BC61-0F940E235190}" name="Tabela2" displayName="Tabela2" ref="B29:C30" totalsRowShown="0" headerRowDxfId="3" dataDxfId="2" dataCellStyle="Moeda">
  <autoFilter ref="B29:C30" xr:uid="{6BC42792-F44B-4207-BB59-9EC884754B18}"/>
  <tableColumns count="2">
    <tableColumn id="1" xr3:uid="{F2EBD723-000C-4983-BBE2-C32A1732721D}" name="Orçamento total" dataDxfId="1" dataCellStyle="Moeda"/>
    <tableColumn id="2" xr3:uid="{13B34516-1907-4376-A7F7-7748AF284FFD}" name="Valores de reserva" dataDxfId="0" dataCellStyle="Moed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0"/>
  <sheetViews>
    <sheetView showGridLines="0" tabSelected="1" workbookViewId="0">
      <selection activeCell="M12" sqref="M12"/>
    </sheetView>
  </sheetViews>
  <sheetFormatPr defaultRowHeight="14.4" x14ac:dyDescent="0.3"/>
  <cols>
    <col min="1" max="1" width="2.6640625" customWidth="1"/>
    <col min="2" max="2" width="31.33203125" customWidth="1"/>
    <col min="3" max="3" width="36.5546875" customWidth="1"/>
    <col min="4" max="4" width="2.6640625" customWidth="1"/>
    <col min="5" max="5" width="15.6640625" customWidth="1"/>
    <col min="6" max="6" width="15.88671875" customWidth="1"/>
    <col min="7" max="7" width="21.44140625" customWidth="1"/>
    <col min="8" max="8" width="2.6640625" customWidth="1"/>
    <col min="9" max="9" width="17.6640625" customWidth="1"/>
    <col min="10" max="10" width="17.5546875" customWidth="1"/>
    <col min="11" max="11" width="16.33203125" customWidth="1"/>
    <col min="12" max="12" width="2.6640625" customWidth="1"/>
    <col min="13" max="13" width="19.6640625" customWidth="1"/>
  </cols>
  <sheetData>
    <row r="2" spans="2:13" ht="15.6" x14ac:dyDescent="0.3">
      <c r="B2" s="24" t="s">
        <v>0</v>
      </c>
      <c r="C2" s="25"/>
      <c r="E2" s="26" t="s">
        <v>1</v>
      </c>
      <c r="F2" s="26"/>
      <c r="G2" s="26"/>
      <c r="I2" s="26" t="s">
        <v>2</v>
      </c>
      <c r="J2" s="26"/>
      <c r="K2" s="26"/>
      <c r="M2" s="1" t="s">
        <v>3</v>
      </c>
    </row>
    <row r="3" spans="2:13" x14ac:dyDescent="0.3">
      <c r="B3" s="16" t="s">
        <v>4</v>
      </c>
      <c r="C3" s="16"/>
      <c r="E3" s="22" t="s">
        <v>5</v>
      </c>
      <c r="F3" s="22" t="s">
        <v>6</v>
      </c>
      <c r="G3" s="22" t="s">
        <v>7</v>
      </c>
      <c r="I3" s="23" t="s">
        <v>8</v>
      </c>
      <c r="J3" s="23" t="s">
        <v>9</v>
      </c>
      <c r="K3" s="23" t="s">
        <v>10</v>
      </c>
      <c r="M3" s="7">
        <v>1.1000000000000001</v>
      </c>
    </row>
    <row r="4" spans="2:13" x14ac:dyDescent="0.3">
      <c r="B4" s="16" t="s">
        <v>11</v>
      </c>
      <c r="C4" s="16"/>
      <c r="E4" s="2" t="s">
        <v>12</v>
      </c>
      <c r="F4" s="3" t="s">
        <v>13</v>
      </c>
      <c r="G4" s="3">
        <v>80</v>
      </c>
      <c r="I4" s="2" t="s">
        <v>14</v>
      </c>
      <c r="J4" s="3" t="s">
        <v>15</v>
      </c>
      <c r="K4" s="3">
        <v>1000</v>
      </c>
      <c r="M4" s="7">
        <v>1.2</v>
      </c>
    </row>
    <row r="5" spans="2:13" x14ac:dyDescent="0.3">
      <c r="B5" s="16" t="s">
        <v>16</v>
      </c>
      <c r="C5" s="16"/>
      <c r="E5" s="2" t="s">
        <v>17</v>
      </c>
      <c r="F5" s="3" t="s">
        <v>18</v>
      </c>
      <c r="G5" s="3">
        <v>100</v>
      </c>
      <c r="I5" s="2" t="s">
        <v>19</v>
      </c>
      <c r="J5" s="3" t="s">
        <v>15</v>
      </c>
      <c r="K5" s="3">
        <v>800</v>
      </c>
      <c r="M5" s="7">
        <v>1.3</v>
      </c>
    </row>
    <row r="6" spans="2:13" x14ac:dyDescent="0.3">
      <c r="B6" s="16" t="s">
        <v>20</v>
      </c>
      <c r="C6" s="16"/>
      <c r="E6" s="2" t="s">
        <v>21</v>
      </c>
      <c r="F6" s="3" t="s">
        <v>13</v>
      </c>
      <c r="G6" s="3">
        <v>120</v>
      </c>
      <c r="I6" s="2" t="s">
        <v>22</v>
      </c>
      <c r="J6" s="3" t="s">
        <v>23</v>
      </c>
      <c r="K6" s="3">
        <v>120</v>
      </c>
      <c r="M6" s="7">
        <v>1.4</v>
      </c>
    </row>
    <row r="7" spans="2:13" x14ac:dyDescent="0.3">
      <c r="B7" s="16" t="s">
        <v>24</v>
      </c>
      <c r="C7" s="16"/>
      <c r="E7" s="2" t="s">
        <v>25</v>
      </c>
      <c r="F7" s="3" t="s">
        <v>13</v>
      </c>
      <c r="G7" s="3">
        <v>95</v>
      </c>
      <c r="I7" s="2" t="s">
        <v>26</v>
      </c>
      <c r="J7" s="3" t="s">
        <v>23</v>
      </c>
      <c r="K7" s="3">
        <v>180</v>
      </c>
      <c r="M7" s="7">
        <v>1.5</v>
      </c>
    </row>
    <row r="8" spans="2:13" x14ac:dyDescent="0.3">
      <c r="B8" s="14"/>
      <c r="C8" s="15"/>
      <c r="E8" s="2" t="s">
        <v>27</v>
      </c>
      <c r="F8" s="3" t="s">
        <v>18</v>
      </c>
      <c r="G8" s="3">
        <v>115</v>
      </c>
      <c r="I8" s="2"/>
      <c r="J8" s="3"/>
      <c r="K8" s="3"/>
      <c r="M8" s="7">
        <v>2.1</v>
      </c>
    </row>
    <row r="9" spans="2:13" x14ac:dyDescent="0.3">
      <c r="B9" s="14"/>
      <c r="E9" s="2"/>
      <c r="F9" s="3"/>
      <c r="G9" s="3"/>
      <c r="I9" s="2"/>
      <c r="J9" s="3"/>
      <c r="K9" s="3"/>
      <c r="M9" s="7">
        <v>2.2000000000000002</v>
      </c>
    </row>
    <row r="10" spans="2:13" x14ac:dyDescent="0.3">
      <c r="E10" s="2"/>
      <c r="F10" s="3"/>
      <c r="G10" s="3"/>
      <c r="I10" s="2"/>
      <c r="J10" s="3"/>
      <c r="K10" s="3"/>
      <c r="M10" s="7">
        <v>2.2999999999999998</v>
      </c>
    </row>
    <row r="11" spans="2:13" x14ac:dyDescent="0.3">
      <c r="E11" s="2"/>
      <c r="F11" s="3"/>
      <c r="G11" s="3"/>
      <c r="I11" s="2"/>
      <c r="J11" s="3"/>
      <c r="K11" s="3"/>
      <c r="M11" s="7">
        <v>2.4</v>
      </c>
    </row>
    <row r="12" spans="2:13" x14ac:dyDescent="0.3">
      <c r="E12" s="2"/>
      <c r="F12" s="3"/>
      <c r="G12" s="3"/>
      <c r="I12" s="2"/>
      <c r="J12" s="3"/>
      <c r="K12" s="3"/>
      <c r="M12" s="7">
        <v>3.1</v>
      </c>
    </row>
    <row r="13" spans="2:13" x14ac:dyDescent="0.3">
      <c r="E13" s="2"/>
      <c r="F13" s="3"/>
      <c r="G13" s="3"/>
      <c r="I13" s="2"/>
      <c r="J13" s="3"/>
      <c r="K13" s="3"/>
      <c r="M13" s="7">
        <v>3.2</v>
      </c>
    </row>
    <row r="14" spans="2:13" x14ac:dyDescent="0.3">
      <c r="E14" s="2"/>
      <c r="F14" s="3"/>
      <c r="G14" s="3"/>
      <c r="I14" s="2"/>
      <c r="J14" s="3"/>
      <c r="K14" s="3"/>
      <c r="M14" s="7"/>
    </row>
    <row r="15" spans="2:13" x14ac:dyDescent="0.3">
      <c r="E15" s="2"/>
      <c r="F15" s="3"/>
      <c r="G15" s="3"/>
      <c r="I15" s="2"/>
      <c r="J15" s="3"/>
      <c r="K15" s="3"/>
      <c r="M15" s="7"/>
    </row>
    <row r="16" spans="2:13" x14ac:dyDescent="0.3">
      <c r="E16" s="2"/>
      <c r="F16" s="3"/>
      <c r="G16" s="3"/>
      <c r="I16" s="2"/>
      <c r="J16" s="3"/>
      <c r="K16" s="3"/>
      <c r="M16" s="7"/>
    </row>
    <row r="17" spans="5:13" x14ac:dyDescent="0.3">
      <c r="E17" s="2"/>
      <c r="F17" s="3"/>
      <c r="G17" s="3"/>
      <c r="I17" s="2"/>
      <c r="J17" s="3"/>
      <c r="K17" s="3"/>
      <c r="M17" s="7"/>
    </row>
    <row r="18" spans="5:13" x14ac:dyDescent="0.3">
      <c r="E18" s="2"/>
      <c r="F18" s="3"/>
      <c r="G18" s="3"/>
      <c r="I18" s="2"/>
      <c r="J18" s="3"/>
      <c r="K18" s="3"/>
      <c r="M18" s="7"/>
    </row>
    <row r="19" spans="5:13" x14ac:dyDescent="0.3">
      <c r="E19" s="2"/>
      <c r="F19" s="3"/>
      <c r="G19" s="3"/>
      <c r="I19" s="2"/>
      <c r="J19" s="3"/>
      <c r="K19" s="3"/>
      <c r="M19" s="7"/>
    </row>
    <row r="20" spans="5:13" x14ac:dyDescent="0.3">
      <c r="E20" s="2"/>
      <c r="F20" s="3"/>
      <c r="G20" s="3"/>
      <c r="I20" s="2"/>
      <c r="J20" s="3"/>
      <c r="K20" s="3"/>
      <c r="M20" s="7"/>
    </row>
    <row r="21" spans="5:13" x14ac:dyDescent="0.3">
      <c r="E21" s="2"/>
      <c r="F21" s="3"/>
      <c r="G21" s="3"/>
      <c r="I21" s="2"/>
      <c r="J21" s="3"/>
      <c r="K21" s="3"/>
      <c r="M21" s="7"/>
    </row>
    <row r="22" spans="5:13" x14ac:dyDescent="0.3">
      <c r="E22" s="2"/>
      <c r="F22" s="3"/>
      <c r="G22" s="3"/>
      <c r="I22" s="2"/>
      <c r="J22" s="3"/>
      <c r="K22" s="3"/>
      <c r="M22" s="7"/>
    </row>
    <row r="23" spans="5:13" x14ac:dyDescent="0.3">
      <c r="E23" s="2"/>
      <c r="F23" s="3"/>
      <c r="G23" s="3"/>
      <c r="I23" s="2"/>
      <c r="J23" s="3"/>
      <c r="K23" s="3"/>
      <c r="M23" s="7"/>
    </row>
    <row r="24" spans="5:13" x14ac:dyDescent="0.3">
      <c r="E24" s="2"/>
      <c r="F24" s="3"/>
      <c r="G24" s="3"/>
      <c r="I24" s="2"/>
      <c r="J24" s="3"/>
      <c r="K24" s="3"/>
      <c r="M24" s="7"/>
    </row>
    <row r="25" spans="5:13" x14ac:dyDescent="0.3">
      <c r="E25" s="2"/>
      <c r="F25" s="3"/>
      <c r="G25" s="3"/>
      <c r="I25" s="2"/>
      <c r="J25" s="3"/>
      <c r="K25" s="3"/>
      <c r="M25" s="7"/>
    </row>
    <row r="26" spans="5:13" x14ac:dyDescent="0.3">
      <c r="E26" s="2"/>
      <c r="F26" s="3"/>
      <c r="G26" s="3"/>
      <c r="I26" s="2"/>
      <c r="J26" s="3"/>
      <c r="K26" s="3"/>
      <c r="M26" s="7"/>
    </row>
    <row r="27" spans="5:13" x14ac:dyDescent="0.3">
      <c r="E27" s="2"/>
      <c r="F27" s="3"/>
      <c r="G27" s="3"/>
      <c r="I27" s="2"/>
      <c r="J27" s="3"/>
      <c r="K27" s="3"/>
      <c r="M27" s="7"/>
    </row>
    <row r="28" spans="5:13" x14ac:dyDescent="0.3">
      <c r="E28" s="2"/>
      <c r="F28" s="4"/>
      <c r="G28" s="3"/>
      <c r="I28" s="2"/>
      <c r="J28" s="3"/>
      <c r="K28" s="3"/>
      <c r="M28" s="7"/>
    </row>
    <row r="29" spans="5:13" x14ac:dyDescent="0.3">
      <c r="E29" s="2"/>
      <c r="F29" s="4"/>
      <c r="G29" s="3"/>
      <c r="I29" s="2"/>
      <c r="J29" s="3"/>
      <c r="K29" s="3"/>
      <c r="M29" s="7"/>
    </row>
    <row r="30" spans="5:13" x14ac:dyDescent="0.3">
      <c r="E30" s="2"/>
      <c r="F30" s="4"/>
      <c r="G30" s="3"/>
      <c r="I30" s="2"/>
      <c r="J30" s="3"/>
      <c r="K30" s="3"/>
      <c r="M30" s="7"/>
    </row>
    <row r="31" spans="5:13" x14ac:dyDescent="0.3">
      <c r="E31" s="2"/>
      <c r="F31" s="4"/>
      <c r="G31" s="3"/>
      <c r="I31" s="2"/>
      <c r="J31" s="3"/>
      <c r="K31" s="3"/>
      <c r="M31" s="7"/>
    </row>
    <row r="32" spans="5:13" x14ac:dyDescent="0.3">
      <c r="E32" s="2"/>
      <c r="F32" s="4"/>
      <c r="G32" s="3"/>
      <c r="I32" s="2"/>
      <c r="J32" s="3"/>
      <c r="K32" s="3"/>
      <c r="M32" s="7"/>
    </row>
    <row r="33" spans="5:13" x14ac:dyDescent="0.3">
      <c r="E33" s="2"/>
      <c r="F33" s="4"/>
      <c r="G33" s="3"/>
      <c r="I33" s="2"/>
      <c r="J33" s="3"/>
      <c r="K33" s="3"/>
      <c r="M33" s="7"/>
    </row>
    <row r="34" spans="5:13" x14ac:dyDescent="0.3">
      <c r="E34" s="2"/>
      <c r="F34" s="4"/>
      <c r="G34" s="3"/>
      <c r="I34" s="2"/>
      <c r="J34" s="3"/>
      <c r="K34" s="3"/>
      <c r="M34" s="7"/>
    </row>
    <row r="35" spans="5:13" x14ac:dyDescent="0.3">
      <c r="E35" s="2"/>
      <c r="F35" s="4"/>
      <c r="G35" s="3"/>
      <c r="I35" s="2"/>
      <c r="J35" s="3"/>
      <c r="K35" s="3"/>
      <c r="M35" s="7"/>
    </row>
    <row r="36" spans="5:13" x14ac:dyDescent="0.3">
      <c r="E36" s="2"/>
      <c r="F36" s="4"/>
      <c r="G36" s="3"/>
      <c r="I36" s="2"/>
      <c r="J36" s="3"/>
      <c r="K36" s="3"/>
      <c r="M36" s="7"/>
    </row>
    <row r="37" spans="5:13" x14ac:dyDescent="0.3">
      <c r="E37" s="2"/>
      <c r="F37" s="4"/>
      <c r="G37" s="3"/>
      <c r="I37" s="2"/>
      <c r="J37" s="3"/>
      <c r="K37" s="3"/>
      <c r="M37" s="7"/>
    </row>
    <row r="38" spans="5:13" x14ac:dyDescent="0.3">
      <c r="E38" s="2"/>
      <c r="F38" s="4"/>
      <c r="G38" s="3"/>
      <c r="I38" s="2"/>
      <c r="J38" s="3"/>
      <c r="K38" s="3"/>
      <c r="M38" s="7"/>
    </row>
    <row r="39" spans="5:13" x14ac:dyDescent="0.3">
      <c r="E39" s="2"/>
      <c r="F39" s="4"/>
      <c r="G39" s="3"/>
      <c r="I39" s="2"/>
      <c r="J39" s="3"/>
      <c r="K39" s="3"/>
      <c r="M39" s="7"/>
    </row>
    <row r="40" spans="5:13" x14ac:dyDescent="0.3">
      <c r="E40" s="2"/>
      <c r="F40" s="4"/>
      <c r="G40" s="3"/>
      <c r="I40" s="2"/>
      <c r="J40" s="3"/>
      <c r="K40" s="3"/>
      <c r="M40" s="7"/>
    </row>
    <row r="41" spans="5:13" x14ac:dyDescent="0.3">
      <c r="E41" s="2"/>
      <c r="F41" s="4"/>
      <c r="G41" s="3"/>
      <c r="I41" s="2"/>
      <c r="J41" s="3"/>
      <c r="K41" s="3"/>
      <c r="M41" s="7"/>
    </row>
    <row r="42" spans="5:13" x14ac:dyDescent="0.3">
      <c r="E42" s="2"/>
      <c r="F42" s="4"/>
      <c r="G42" s="3"/>
      <c r="I42" s="2"/>
      <c r="J42" s="3"/>
      <c r="K42" s="3"/>
      <c r="M42" s="7"/>
    </row>
    <row r="43" spans="5:13" x14ac:dyDescent="0.3">
      <c r="E43" s="2"/>
      <c r="F43" s="4"/>
      <c r="G43" s="3"/>
      <c r="I43" s="2"/>
      <c r="J43" s="3"/>
      <c r="K43" s="3"/>
      <c r="M43" s="7"/>
    </row>
    <row r="44" spans="5:13" x14ac:dyDescent="0.3">
      <c r="E44" s="2"/>
      <c r="F44" s="4"/>
      <c r="G44" s="3"/>
      <c r="I44" s="2"/>
      <c r="J44" s="3"/>
      <c r="K44" s="3"/>
      <c r="M44" s="7"/>
    </row>
    <row r="45" spans="5:13" x14ac:dyDescent="0.3">
      <c r="E45" s="2"/>
      <c r="F45" s="4"/>
      <c r="G45" s="3"/>
      <c r="I45" s="2"/>
      <c r="J45" s="3"/>
      <c r="K45" s="3"/>
      <c r="M45" s="7"/>
    </row>
    <row r="46" spans="5:13" x14ac:dyDescent="0.3">
      <c r="E46" s="2"/>
      <c r="F46" s="4"/>
      <c r="G46" s="3"/>
      <c r="I46" s="2"/>
      <c r="J46" s="3"/>
      <c r="K46" s="3"/>
      <c r="M46" s="7"/>
    </row>
    <row r="47" spans="5:13" x14ac:dyDescent="0.3">
      <c r="E47" s="2"/>
      <c r="F47" s="4"/>
      <c r="G47" s="3"/>
      <c r="I47" s="2"/>
      <c r="J47" s="3"/>
      <c r="K47" s="3"/>
      <c r="M47" s="7"/>
    </row>
    <row r="48" spans="5:13" x14ac:dyDescent="0.3">
      <c r="E48" s="2"/>
      <c r="F48" s="4"/>
      <c r="G48" s="3"/>
      <c r="I48" s="2"/>
      <c r="J48" s="3"/>
      <c r="K48" s="3"/>
      <c r="M48" s="7"/>
    </row>
    <row r="49" spans="5:13" x14ac:dyDescent="0.3">
      <c r="E49" s="2"/>
      <c r="F49" s="4"/>
      <c r="G49" s="3"/>
      <c r="I49" s="2"/>
      <c r="J49" s="3"/>
      <c r="K49" s="3"/>
      <c r="M49" s="7"/>
    </row>
    <row r="50" spans="5:13" x14ac:dyDescent="0.3">
      <c r="E50" s="2"/>
      <c r="F50" s="4"/>
      <c r="G50" s="3"/>
      <c r="I50" s="2"/>
      <c r="J50" s="3"/>
      <c r="K50" s="3"/>
      <c r="M50" s="7"/>
    </row>
    <row r="51" spans="5:13" x14ac:dyDescent="0.3">
      <c r="E51" s="2"/>
      <c r="F51" s="4"/>
      <c r="G51" s="3"/>
      <c r="I51" s="2"/>
      <c r="J51" s="3"/>
      <c r="K51" s="3"/>
      <c r="M51" s="7"/>
    </row>
    <row r="52" spans="5:13" x14ac:dyDescent="0.3">
      <c r="E52" s="2"/>
      <c r="F52" s="4"/>
      <c r="G52" s="3"/>
      <c r="I52" s="2"/>
      <c r="J52" s="3"/>
      <c r="K52" s="3"/>
      <c r="M52" s="7"/>
    </row>
    <row r="53" spans="5:13" x14ac:dyDescent="0.3">
      <c r="E53" s="2"/>
      <c r="F53" s="4"/>
      <c r="G53" s="3"/>
      <c r="I53" s="2"/>
      <c r="J53" s="3"/>
      <c r="K53" s="3"/>
      <c r="M53" s="7"/>
    </row>
    <row r="54" spans="5:13" x14ac:dyDescent="0.3">
      <c r="E54" s="2"/>
      <c r="F54" s="4"/>
      <c r="G54" s="3"/>
      <c r="I54" s="2"/>
      <c r="J54" s="3"/>
      <c r="K54" s="3"/>
      <c r="M54" s="7"/>
    </row>
    <row r="55" spans="5:13" x14ac:dyDescent="0.3">
      <c r="E55" s="2"/>
      <c r="F55" s="4"/>
      <c r="G55" s="3"/>
      <c r="I55" s="2"/>
      <c r="J55" s="3"/>
      <c r="K55" s="3"/>
      <c r="M55" s="7"/>
    </row>
    <row r="56" spans="5:13" x14ac:dyDescent="0.3">
      <c r="E56" s="2"/>
      <c r="F56" s="4"/>
      <c r="G56" s="3"/>
      <c r="I56" s="2"/>
      <c r="J56" s="3"/>
      <c r="K56" s="3"/>
      <c r="M56" s="7"/>
    </row>
    <row r="57" spans="5:13" x14ac:dyDescent="0.3">
      <c r="E57" s="2"/>
      <c r="F57" s="4"/>
      <c r="G57" s="3"/>
      <c r="I57" s="2"/>
      <c r="J57" s="3"/>
      <c r="K57" s="3"/>
      <c r="M57" s="7"/>
    </row>
    <row r="58" spans="5:13" x14ac:dyDescent="0.3">
      <c r="E58" s="2"/>
      <c r="F58" s="4"/>
      <c r="G58" s="3"/>
      <c r="I58" s="2"/>
      <c r="J58" s="3"/>
      <c r="K58" s="3"/>
      <c r="M58" s="7"/>
    </row>
    <row r="59" spans="5:13" x14ac:dyDescent="0.3">
      <c r="E59" s="2"/>
      <c r="F59" s="4"/>
      <c r="G59" s="3"/>
      <c r="I59" s="2"/>
      <c r="J59" s="3"/>
      <c r="K59" s="3"/>
      <c r="M59" s="7"/>
    </row>
    <row r="60" spans="5:13" x14ac:dyDescent="0.3">
      <c r="E60" s="2"/>
      <c r="F60" s="4"/>
      <c r="G60" s="3"/>
      <c r="I60" s="2"/>
      <c r="J60" s="3"/>
      <c r="K60" s="3"/>
      <c r="M60" s="7"/>
    </row>
    <row r="61" spans="5:13" x14ac:dyDescent="0.3">
      <c r="E61" s="2"/>
      <c r="F61" s="4"/>
      <c r="G61" s="3"/>
      <c r="I61" s="2"/>
      <c r="J61" s="3"/>
      <c r="K61" s="3"/>
      <c r="M61" s="7"/>
    </row>
    <row r="62" spans="5:13" x14ac:dyDescent="0.3">
      <c r="E62" s="2"/>
      <c r="F62" s="4"/>
      <c r="G62" s="3"/>
      <c r="I62" s="2"/>
      <c r="J62" s="3"/>
      <c r="K62" s="3"/>
      <c r="M62" s="7"/>
    </row>
    <row r="63" spans="5:13" x14ac:dyDescent="0.3">
      <c r="E63" s="2"/>
      <c r="F63" s="4"/>
      <c r="G63" s="3"/>
      <c r="I63" s="2"/>
      <c r="J63" s="3"/>
      <c r="K63" s="3"/>
      <c r="M63" s="7"/>
    </row>
    <row r="64" spans="5:13" x14ac:dyDescent="0.3">
      <c r="E64" s="2"/>
      <c r="F64" s="4"/>
      <c r="G64" s="3"/>
      <c r="I64" s="2"/>
      <c r="J64" s="3"/>
      <c r="K64" s="3"/>
      <c r="M64" s="7"/>
    </row>
    <row r="65" spans="5:13" x14ac:dyDescent="0.3">
      <c r="E65" s="2"/>
      <c r="F65" s="4"/>
      <c r="G65" s="3"/>
      <c r="I65" s="2"/>
      <c r="J65" s="3"/>
      <c r="K65" s="3"/>
      <c r="M65" s="7"/>
    </row>
    <row r="66" spans="5:13" x14ac:dyDescent="0.3">
      <c r="E66" s="2"/>
      <c r="F66" s="4"/>
      <c r="G66" s="3"/>
      <c r="I66" s="2"/>
      <c r="J66" s="3"/>
      <c r="K66" s="3"/>
      <c r="M66" s="7"/>
    </row>
    <row r="67" spans="5:13" x14ac:dyDescent="0.3">
      <c r="E67" s="2"/>
      <c r="F67" s="4"/>
      <c r="G67" s="3"/>
      <c r="I67" s="2"/>
      <c r="J67" s="3"/>
      <c r="K67" s="3"/>
      <c r="M67" s="7"/>
    </row>
    <row r="68" spans="5:13" x14ac:dyDescent="0.3">
      <c r="E68" s="2"/>
      <c r="F68" s="4"/>
      <c r="G68" s="3"/>
      <c r="I68" s="2"/>
      <c r="J68" s="3"/>
      <c r="K68" s="3"/>
      <c r="M68" s="7"/>
    </row>
    <row r="69" spans="5:13" x14ac:dyDescent="0.3">
      <c r="E69" s="2"/>
      <c r="F69" s="4"/>
      <c r="G69" s="3"/>
      <c r="I69" s="2"/>
      <c r="J69" s="3"/>
      <c r="K69" s="3"/>
      <c r="M69" s="7"/>
    </row>
    <row r="196" spans="1:1" x14ac:dyDescent="0.3">
      <c r="A196" t="s">
        <v>13</v>
      </c>
    </row>
    <row r="197" spans="1:1" x14ac:dyDescent="0.3">
      <c r="A197" t="s">
        <v>18</v>
      </c>
    </row>
    <row r="199" spans="1:1" x14ac:dyDescent="0.3">
      <c r="A199" t="s">
        <v>15</v>
      </c>
    </row>
    <row r="200" spans="1:1" x14ac:dyDescent="0.3">
      <c r="A200" t="s">
        <v>23</v>
      </c>
    </row>
  </sheetData>
  <mergeCells count="3">
    <mergeCell ref="B2:C2"/>
    <mergeCell ref="E2:G2"/>
    <mergeCell ref="I2:K2"/>
  </mergeCells>
  <dataValidations count="2">
    <dataValidation type="list" allowBlank="1" showInputMessage="1" showErrorMessage="1" sqref="F4:F69" xr:uid="{D9D47BB6-9F2A-4358-B0D7-93227941E1DB}">
      <formula1>$A$196:$A$197</formula1>
    </dataValidation>
    <dataValidation type="list" allowBlank="1" showInputMessage="1" showErrorMessage="1" sqref="J4:J69" xr:uid="{EB536250-11D4-4550-93F3-0AC6693FB93D}">
      <formula1>$A$199:$A$200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AF09-640A-478C-AC6E-73DF20A2477B}">
  <dimension ref="B2:L110"/>
  <sheetViews>
    <sheetView showGridLines="0" workbookViewId="0">
      <selection activeCell="K8" sqref="K8"/>
    </sheetView>
  </sheetViews>
  <sheetFormatPr defaultRowHeight="14.4" x14ac:dyDescent="0.3"/>
  <cols>
    <col min="1" max="1" width="2.6640625" customWidth="1"/>
    <col min="2" max="2" width="14.44140625" customWidth="1"/>
    <col min="3" max="4" width="20.6640625" customWidth="1"/>
    <col min="5" max="5" width="20.44140625" customWidth="1"/>
    <col min="6" max="6" width="21.109375" customWidth="1"/>
    <col min="7" max="7" width="40.6640625" customWidth="1"/>
    <col min="8" max="8" width="20.6640625" customWidth="1"/>
    <col min="9" max="9" width="11.6640625" customWidth="1"/>
    <col min="10" max="10" width="16.6640625" customWidth="1"/>
    <col min="11" max="11" width="40.6640625" customWidth="1"/>
    <col min="12" max="12" width="26.6640625" customWidth="1"/>
  </cols>
  <sheetData>
    <row r="2" spans="2:12" ht="15.6" x14ac:dyDescent="0.3">
      <c r="B2" s="5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37</v>
      </c>
      <c r="L2" s="21" t="s">
        <v>38</v>
      </c>
    </row>
    <row r="3" spans="2:12" x14ac:dyDescent="0.3">
      <c r="B3" s="6">
        <v>1.1000000000000001</v>
      </c>
      <c r="C3" s="6" t="s">
        <v>39</v>
      </c>
      <c r="D3" s="18" t="s">
        <v>12</v>
      </c>
      <c r="E3" s="18">
        <v>80</v>
      </c>
      <c r="F3" s="18">
        <v>4</v>
      </c>
      <c r="G3" s="18">
        <f>Tabela6[[#This Row],[Custo por hora]]*Tabela6[[#This Row],[Horas estimadas]]</f>
        <v>320</v>
      </c>
      <c r="H3" s="19" t="s">
        <v>14</v>
      </c>
      <c r="I3" s="19">
        <v>1000</v>
      </c>
      <c r="J3" s="19">
        <v>1</v>
      </c>
      <c r="K3" s="19">
        <f>Tabela6[[#This Row],[Valor]]*Tabela6[[#This Row],[Quantidade]]</f>
        <v>1000</v>
      </c>
      <c r="L3" s="20">
        <f>Tabela6[[#This Row],[Custo estimado - recursos humanos ]]+Tabela6[[#This Row],[Custo estimado - recursos materiais ]]</f>
        <v>1320</v>
      </c>
    </row>
    <row r="4" spans="2:12" x14ac:dyDescent="0.3">
      <c r="B4" s="6">
        <v>1.2</v>
      </c>
      <c r="C4" s="6" t="s">
        <v>40</v>
      </c>
      <c r="D4" s="18" t="s">
        <v>17</v>
      </c>
      <c r="E4" s="18">
        <v>100</v>
      </c>
      <c r="F4" s="18">
        <v>5</v>
      </c>
      <c r="G4" s="18">
        <f>Tabela6[[#This Row],[Custo por hora]]*Tabela6[[#This Row],[Horas estimadas]]</f>
        <v>500</v>
      </c>
      <c r="H4" s="19"/>
      <c r="I4" s="19"/>
      <c r="J4" s="19"/>
      <c r="K4" s="19">
        <f>Tabela6[[#This Row],[Valor]]*Tabela6[[#This Row],[Quantidade]]</f>
        <v>0</v>
      </c>
      <c r="L4" s="20">
        <f>Tabela6[[#This Row],[Custo estimado - recursos humanos ]]+Tabela6[[#This Row],[Custo estimado - recursos materiais ]]</f>
        <v>500</v>
      </c>
    </row>
    <row r="5" spans="2:12" x14ac:dyDescent="0.3">
      <c r="B5" s="6">
        <v>1.2</v>
      </c>
      <c r="C5" s="6" t="s">
        <v>41</v>
      </c>
      <c r="D5" s="18" t="s">
        <v>21</v>
      </c>
      <c r="E5" s="18">
        <v>120</v>
      </c>
      <c r="F5" s="18">
        <v>5</v>
      </c>
      <c r="G5" s="18">
        <f>Tabela6[[#This Row],[Custo por hora]]*Tabela6[[#This Row],[Horas estimadas]]</f>
        <v>600</v>
      </c>
      <c r="H5" s="19" t="s">
        <v>22</v>
      </c>
      <c r="I5" s="19">
        <v>120</v>
      </c>
      <c r="J5" s="19">
        <v>1</v>
      </c>
      <c r="K5" s="19">
        <f>Tabela6[[#This Row],[Valor]]*Tabela6[[#This Row],[Quantidade]]</f>
        <v>120</v>
      </c>
      <c r="L5" s="20">
        <f>Tabela6[[#This Row],[Custo estimado - recursos humanos ]]+Tabela6[[#This Row],[Custo estimado - recursos materiais ]]</f>
        <v>720</v>
      </c>
    </row>
    <row r="6" spans="2:12" x14ac:dyDescent="0.3">
      <c r="B6" s="6">
        <v>1.2</v>
      </c>
      <c r="C6" s="6" t="s">
        <v>42</v>
      </c>
      <c r="D6" s="18" t="s">
        <v>27</v>
      </c>
      <c r="E6" s="18">
        <v>115</v>
      </c>
      <c r="F6" s="18">
        <v>5</v>
      </c>
      <c r="G6" s="18">
        <f>Tabela6[[#This Row],[Custo por hora]]*Tabela6[[#This Row],[Horas estimadas]]</f>
        <v>575</v>
      </c>
      <c r="H6" s="19"/>
      <c r="I6" s="19"/>
      <c r="J6" s="19"/>
      <c r="K6" s="19">
        <f>Tabela6[[#This Row],[Valor]]*Tabela6[[#This Row],[Quantidade]]</f>
        <v>0</v>
      </c>
      <c r="L6" s="20">
        <f>Tabela6[[#This Row],[Custo estimado - recursos humanos ]]+Tabela6[[#This Row],[Custo estimado - recursos materiais ]]</f>
        <v>575</v>
      </c>
    </row>
    <row r="7" spans="2:12" x14ac:dyDescent="0.3">
      <c r="B7" s="6">
        <v>1.3</v>
      </c>
      <c r="C7" s="6" t="s">
        <v>43</v>
      </c>
      <c r="D7" s="18" t="s">
        <v>12</v>
      </c>
      <c r="E7" s="18">
        <v>80</v>
      </c>
      <c r="F7" s="18">
        <v>10</v>
      </c>
      <c r="G7" s="18">
        <f>Tabela6[[#This Row],[Custo por hora]]*Tabela6[[#This Row],[Horas estimadas]]</f>
        <v>800</v>
      </c>
      <c r="H7" s="19"/>
      <c r="I7" s="19"/>
      <c r="J7" s="19"/>
      <c r="K7" s="19">
        <f>Tabela6[[#This Row],[Valor]]*Tabela6[[#This Row],[Quantidade]]</f>
        <v>0</v>
      </c>
      <c r="L7" s="20">
        <f>Tabela6[[#This Row],[Custo estimado - recursos humanos ]]+Tabela6[[#This Row],[Custo estimado - recursos materiais ]]</f>
        <v>800</v>
      </c>
    </row>
    <row r="8" spans="2:12" x14ac:dyDescent="0.3">
      <c r="B8" s="6">
        <v>1.4</v>
      </c>
      <c r="C8" s="6" t="s">
        <v>44</v>
      </c>
      <c r="D8" s="18" t="s">
        <v>21</v>
      </c>
      <c r="E8" s="18">
        <v>120</v>
      </c>
      <c r="F8" s="18">
        <v>4</v>
      </c>
      <c r="G8" s="18">
        <f>Tabela6[[#This Row],[Custo por hora]]*Tabela6[[#This Row],[Horas estimadas]]</f>
        <v>480</v>
      </c>
      <c r="H8" s="19" t="s">
        <v>14</v>
      </c>
      <c r="I8" s="19">
        <v>1000</v>
      </c>
      <c r="J8" s="19">
        <v>2</v>
      </c>
      <c r="K8" s="19">
        <f>Tabela6[[#This Row],[Valor]]*Tabela6[[#This Row],[Quantidade]]</f>
        <v>2000</v>
      </c>
      <c r="L8" s="20">
        <f>Tabela6[[#This Row],[Custo estimado - recursos humanos ]]+Tabela6[[#This Row],[Custo estimado - recursos materiais ]]</f>
        <v>2480</v>
      </c>
    </row>
    <row r="9" spans="2:12" x14ac:dyDescent="0.3">
      <c r="B9" s="6">
        <v>1.4</v>
      </c>
      <c r="C9" s="6" t="s">
        <v>45</v>
      </c>
      <c r="D9" s="18" t="s">
        <v>25</v>
      </c>
      <c r="E9" s="18">
        <v>95</v>
      </c>
      <c r="F9" s="18">
        <v>4</v>
      </c>
      <c r="G9" s="18">
        <f>Tabela6[[#This Row],[Custo por hora]]*Tabela6[[#This Row],[Horas estimadas]]</f>
        <v>380</v>
      </c>
      <c r="H9" s="19" t="s">
        <v>26</v>
      </c>
      <c r="I9" s="19">
        <v>180</v>
      </c>
      <c r="J9" s="19">
        <v>1</v>
      </c>
      <c r="K9" s="19">
        <f>Tabela6[[#This Row],[Valor]]*Tabela6[[#This Row],[Quantidade]]</f>
        <v>180</v>
      </c>
      <c r="L9" s="20">
        <f>Tabela6[[#This Row],[Custo estimado - recursos humanos ]]+Tabela6[[#This Row],[Custo estimado - recursos materiais ]]</f>
        <v>560</v>
      </c>
    </row>
    <row r="10" spans="2:12" x14ac:dyDescent="0.3">
      <c r="B10" s="6">
        <v>1.5</v>
      </c>
      <c r="C10" s="6" t="s">
        <v>46</v>
      </c>
      <c r="D10" s="18" t="s">
        <v>27</v>
      </c>
      <c r="E10" s="18">
        <v>115</v>
      </c>
      <c r="F10" s="18">
        <v>15</v>
      </c>
      <c r="G10" s="18">
        <f>Tabela6[[#This Row],[Custo por hora]]*Tabela6[[#This Row],[Horas estimadas]]</f>
        <v>1725</v>
      </c>
      <c r="H10" s="19"/>
      <c r="I10" s="19"/>
      <c r="J10" s="19"/>
      <c r="K10" s="19">
        <f>Tabela6[[#This Row],[Valor]]*Tabela6[[#This Row],[Quantidade]]</f>
        <v>0</v>
      </c>
      <c r="L10" s="20">
        <f>Tabela6[[#This Row],[Custo estimado - recursos humanos ]]+Tabela6[[#This Row],[Custo estimado - recursos materiais ]]</f>
        <v>1725</v>
      </c>
    </row>
    <row r="11" spans="2:12" x14ac:dyDescent="0.3">
      <c r="B11" s="6"/>
      <c r="C11" s="6"/>
      <c r="D11" s="18"/>
      <c r="E11" s="18"/>
      <c r="F11" s="18"/>
      <c r="G11" s="18">
        <f>Tabela6[[#This Row],[Custo por hora]]*Tabela6[[#This Row],[Horas estimadas]]</f>
        <v>0</v>
      </c>
      <c r="H11" s="19"/>
      <c r="I11" s="19"/>
      <c r="J11" s="19"/>
      <c r="K11" s="19">
        <f>Tabela6[[#This Row],[Valor]]*Tabela6[[#This Row],[Quantidade]]</f>
        <v>0</v>
      </c>
      <c r="L11" s="20">
        <f>Tabela6[[#This Row],[Custo estimado - recursos humanos ]]+Tabela6[[#This Row],[Custo estimado - recursos materiais ]]</f>
        <v>0</v>
      </c>
    </row>
    <row r="12" spans="2:12" x14ac:dyDescent="0.3">
      <c r="B12" s="6"/>
      <c r="C12" s="6"/>
      <c r="D12" s="18"/>
      <c r="E12" s="18"/>
      <c r="F12" s="18"/>
      <c r="G12" s="18">
        <f>Tabela6[[#This Row],[Custo por hora]]*Tabela6[[#This Row],[Horas estimadas]]</f>
        <v>0</v>
      </c>
      <c r="H12" s="19"/>
      <c r="I12" s="19"/>
      <c r="J12" s="19"/>
      <c r="K12" s="19">
        <f>Tabela6[[#This Row],[Valor]]*Tabela6[[#This Row],[Quantidade]]</f>
        <v>0</v>
      </c>
      <c r="L12" s="20">
        <f>Tabela6[[#This Row],[Custo estimado - recursos humanos ]]+Tabela6[[#This Row],[Custo estimado - recursos materiais ]]</f>
        <v>0</v>
      </c>
    </row>
    <row r="13" spans="2:12" x14ac:dyDescent="0.3">
      <c r="B13" s="6"/>
      <c r="C13" s="6"/>
      <c r="D13" s="18"/>
      <c r="E13" s="18"/>
      <c r="F13" s="18"/>
      <c r="G13" s="18">
        <f>Tabela6[[#This Row],[Custo por hora]]*Tabela6[[#This Row],[Horas estimadas]]</f>
        <v>0</v>
      </c>
      <c r="H13" s="19"/>
      <c r="I13" s="19"/>
      <c r="J13" s="19"/>
      <c r="K13" s="19">
        <f>Tabela6[[#This Row],[Valor]]*Tabela6[[#This Row],[Quantidade]]</f>
        <v>0</v>
      </c>
      <c r="L13" s="20">
        <f>Tabela6[[#This Row],[Custo estimado - recursos humanos ]]+Tabela6[[#This Row],[Custo estimado - recursos materiais ]]</f>
        <v>0</v>
      </c>
    </row>
    <row r="14" spans="2:12" x14ac:dyDescent="0.3">
      <c r="B14" s="6"/>
      <c r="C14" s="6"/>
      <c r="D14" s="18"/>
      <c r="E14" s="18"/>
      <c r="F14" s="18"/>
      <c r="G14" s="18">
        <f>Tabela6[[#This Row],[Custo por hora]]*Tabela6[[#This Row],[Horas estimadas]]</f>
        <v>0</v>
      </c>
      <c r="H14" s="19"/>
      <c r="I14" s="19"/>
      <c r="J14" s="19"/>
      <c r="K14" s="19">
        <f>Tabela6[[#This Row],[Valor]]*Tabela6[[#This Row],[Quantidade]]</f>
        <v>0</v>
      </c>
      <c r="L14" s="20">
        <f>Tabela6[[#This Row],[Custo estimado - recursos humanos ]]+Tabela6[[#This Row],[Custo estimado - recursos materiais ]]</f>
        <v>0</v>
      </c>
    </row>
    <row r="15" spans="2:12" x14ac:dyDescent="0.3">
      <c r="B15" s="6"/>
      <c r="C15" s="6"/>
      <c r="D15" s="18"/>
      <c r="E15" s="18"/>
      <c r="F15" s="18"/>
      <c r="G15" s="18">
        <f>Tabela6[[#This Row],[Custo por hora]]*Tabela6[[#This Row],[Horas estimadas]]</f>
        <v>0</v>
      </c>
      <c r="H15" s="19"/>
      <c r="I15" s="19"/>
      <c r="J15" s="19"/>
      <c r="K15" s="19">
        <f>Tabela6[[#This Row],[Valor]]*Tabela6[[#This Row],[Quantidade]]</f>
        <v>0</v>
      </c>
      <c r="L15" s="20">
        <f>Tabela6[[#This Row],[Custo estimado - recursos humanos ]]+Tabela6[[#This Row],[Custo estimado - recursos materiais ]]</f>
        <v>0</v>
      </c>
    </row>
    <row r="16" spans="2:12" x14ac:dyDescent="0.3">
      <c r="B16" s="6"/>
      <c r="C16" s="6"/>
      <c r="D16" s="18"/>
      <c r="E16" s="18"/>
      <c r="F16" s="18"/>
      <c r="G16" s="18">
        <f>Tabela6[[#This Row],[Custo por hora]]*Tabela6[[#This Row],[Horas estimadas]]</f>
        <v>0</v>
      </c>
      <c r="H16" s="19"/>
      <c r="I16" s="19"/>
      <c r="J16" s="19"/>
      <c r="K16" s="19">
        <f>Tabela6[[#This Row],[Valor]]*Tabela6[[#This Row],[Quantidade]]</f>
        <v>0</v>
      </c>
      <c r="L16" s="20">
        <f>Tabela6[[#This Row],[Custo estimado - recursos humanos ]]+Tabela6[[#This Row],[Custo estimado - recursos materiais ]]</f>
        <v>0</v>
      </c>
    </row>
    <row r="17" spans="2:12" x14ac:dyDescent="0.3">
      <c r="B17" s="6"/>
      <c r="C17" s="6"/>
      <c r="D17" s="18"/>
      <c r="E17" s="18"/>
      <c r="F17" s="18"/>
      <c r="G17" s="18">
        <f>Tabela6[[#This Row],[Custo por hora]]*Tabela6[[#This Row],[Horas estimadas]]</f>
        <v>0</v>
      </c>
      <c r="H17" s="19"/>
      <c r="I17" s="19"/>
      <c r="J17" s="19"/>
      <c r="K17" s="19">
        <f>Tabela6[[#This Row],[Valor]]*Tabela6[[#This Row],[Quantidade]]</f>
        <v>0</v>
      </c>
      <c r="L17" s="20">
        <f>Tabela6[[#This Row],[Custo estimado - recursos humanos ]]+Tabela6[[#This Row],[Custo estimado - recursos materiais ]]</f>
        <v>0</v>
      </c>
    </row>
    <row r="18" spans="2:12" x14ac:dyDescent="0.3">
      <c r="B18" s="6"/>
      <c r="C18" s="6"/>
      <c r="D18" s="18"/>
      <c r="E18" s="18"/>
      <c r="F18" s="18"/>
      <c r="G18" s="18">
        <f>Tabela6[[#This Row],[Custo por hora]]*Tabela6[[#This Row],[Horas estimadas]]</f>
        <v>0</v>
      </c>
      <c r="H18" s="19"/>
      <c r="I18" s="19"/>
      <c r="J18" s="19"/>
      <c r="K18" s="19">
        <f>Tabela6[[#This Row],[Valor]]*Tabela6[[#This Row],[Quantidade]]</f>
        <v>0</v>
      </c>
      <c r="L18" s="20">
        <f>Tabela6[[#This Row],[Custo estimado - recursos humanos ]]+Tabela6[[#This Row],[Custo estimado - recursos materiais ]]</f>
        <v>0</v>
      </c>
    </row>
    <row r="19" spans="2:12" x14ac:dyDescent="0.3">
      <c r="B19" s="6"/>
      <c r="C19" s="6"/>
      <c r="D19" s="18"/>
      <c r="E19" s="18"/>
      <c r="F19" s="18"/>
      <c r="G19" s="18">
        <f>Tabela6[[#This Row],[Custo por hora]]*Tabela6[[#This Row],[Horas estimadas]]</f>
        <v>0</v>
      </c>
      <c r="H19" s="19"/>
      <c r="I19" s="19"/>
      <c r="J19" s="19"/>
      <c r="K19" s="19">
        <f>Tabela6[[#This Row],[Valor]]*Tabela6[[#This Row],[Quantidade]]</f>
        <v>0</v>
      </c>
      <c r="L19" s="20">
        <f>Tabela6[[#This Row],[Custo estimado - recursos humanos ]]+Tabela6[[#This Row],[Custo estimado - recursos materiais ]]</f>
        <v>0</v>
      </c>
    </row>
    <row r="20" spans="2:12" x14ac:dyDescent="0.3">
      <c r="B20" s="6"/>
      <c r="C20" s="6"/>
      <c r="D20" s="18"/>
      <c r="E20" s="18"/>
      <c r="F20" s="18"/>
      <c r="G20" s="18">
        <f>Tabela6[[#This Row],[Custo por hora]]*Tabela6[[#This Row],[Horas estimadas]]</f>
        <v>0</v>
      </c>
      <c r="H20" s="19"/>
      <c r="I20" s="19"/>
      <c r="J20" s="19"/>
      <c r="K20" s="19">
        <f>Tabela6[[#This Row],[Valor]]*Tabela6[[#This Row],[Quantidade]]</f>
        <v>0</v>
      </c>
      <c r="L20" s="20">
        <f>Tabela6[[#This Row],[Custo estimado - recursos humanos ]]+Tabela6[[#This Row],[Custo estimado - recursos materiais ]]</f>
        <v>0</v>
      </c>
    </row>
    <row r="21" spans="2:12" x14ac:dyDescent="0.3">
      <c r="B21" s="6"/>
      <c r="C21" s="6"/>
      <c r="D21" s="18"/>
      <c r="E21" s="18"/>
      <c r="F21" s="18"/>
      <c r="G21" s="18">
        <f>Tabela6[[#This Row],[Custo por hora]]*Tabela6[[#This Row],[Horas estimadas]]</f>
        <v>0</v>
      </c>
      <c r="H21" s="19"/>
      <c r="I21" s="19"/>
      <c r="J21" s="19"/>
      <c r="K21" s="19">
        <f>Tabela6[[#This Row],[Valor]]*Tabela6[[#This Row],[Quantidade]]</f>
        <v>0</v>
      </c>
      <c r="L21" s="20">
        <f>Tabela6[[#This Row],[Custo estimado - recursos humanos ]]+Tabela6[[#This Row],[Custo estimado - recursos materiais ]]</f>
        <v>0</v>
      </c>
    </row>
    <row r="22" spans="2:12" x14ac:dyDescent="0.3">
      <c r="B22" s="6"/>
      <c r="C22" s="6"/>
      <c r="D22" s="18"/>
      <c r="E22" s="18"/>
      <c r="F22" s="18"/>
      <c r="G22" s="18">
        <f>Tabela6[[#This Row],[Custo por hora]]*Tabela6[[#This Row],[Horas estimadas]]</f>
        <v>0</v>
      </c>
      <c r="H22" s="19"/>
      <c r="I22" s="19"/>
      <c r="J22" s="19"/>
      <c r="K22" s="19">
        <f>Tabela6[[#This Row],[Valor]]*Tabela6[[#This Row],[Quantidade]]</f>
        <v>0</v>
      </c>
      <c r="L22" s="20">
        <f>Tabela6[[#This Row],[Custo estimado - recursos humanos ]]+Tabela6[[#This Row],[Custo estimado - recursos materiais ]]</f>
        <v>0</v>
      </c>
    </row>
    <row r="23" spans="2:12" x14ac:dyDescent="0.3">
      <c r="B23" s="6"/>
      <c r="C23" s="6"/>
      <c r="D23" s="18"/>
      <c r="E23" s="18"/>
      <c r="F23" s="18"/>
      <c r="G23" s="18">
        <f>Tabela6[[#This Row],[Custo por hora]]*Tabela6[[#This Row],[Horas estimadas]]</f>
        <v>0</v>
      </c>
      <c r="H23" s="19"/>
      <c r="I23" s="19"/>
      <c r="J23" s="19"/>
      <c r="K23" s="19">
        <f>Tabela6[[#This Row],[Valor]]*Tabela6[[#This Row],[Quantidade]]</f>
        <v>0</v>
      </c>
      <c r="L23" s="20">
        <f>Tabela6[[#This Row],[Custo estimado - recursos humanos ]]+Tabela6[[#This Row],[Custo estimado - recursos materiais ]]</f>
        <v>0</v>
      </c>
    </row>
    <row r="24" spans="2:12" x14ac:dyDescent="0.3">
      <c r="B24" s="6"/>
      <c r="C24" s="6"/>
      <c r="D24" s="18"/>
      <c r="E24" s="18"/>
      <c r="F24" s="18"/>
      <c r="G24" s="18">
        <f>Tabela6[[#This Row],[Custo por hora]]*Tabela6[[#This Row],[Horas estimadas]]</f>
        <v>0</v>
      </c>
      <c r="H24" s="19"/>
      <c r="I24" s="19"/>
      <c r="J24" s="19"/>
      <c r="K24" s="19">
        <f>Tabela6[[#This Row],[Valor]]*Tabela6[[#This Row],[Quantidade]]</f>
        <v>0</v>
      </c>
      <c r="L24" s="20">
        <f>Tabela6[[#This Row],[Custo estimado - recursos humanos ]]+Tabela6[[#This Row],[Custo estimado - recursos materiais ]]</f>
        <v>0</v>
      </c>
    </row>
    <row r="25" spans="2:12" x14ac:dyDescent="0.3">
      <c r="B25" s="6"/>
      <c r="C25" s="6"/>
      <c r="D25" s="18"/>
      <c r="E25" s="18"/>
      <c r="F25" s="18"/>
      <c r="G25" s="18">
        <f>Tabela6[[#This Row],[Custo por hora]]*Tabela6[[#This Row],[Horas estimadas]]</f>
        <v>0</v>
      </c>
      <c r="H25" s="19"/>
      <c r="I25" s="19"/>
      <c r="J25" s="19"/>
      <c r="K25" s="19">
        <f>Tabela6[[#This Row],[Valor]]*Tabela6[[#This Row],[Quantidade]]</f>
        <v>0</v>
      </c>
      <c r="L25" s="20">
        <f>Tabela6[[#This Row],[Custo estimado - recursos humanos ]]+Tabela6[[#This Row],[Custo estimado - recursos materiais ]]</f>
        <v>0</v>
      </c>
    </row>
    <row r="26" spans="2:12" x14ac:dyDescent="0.3">
      <c r="B26" s="6"/>
      <c r="C26" s="6"/>
      <c r="D26" s="18"/>
      <c r="E26" s="18"/>
      <c r="F26" s="18"/>
      <c r="G26" s="18">
        <f>Tabela6[[#This Row],[Custo por hora]]*Tabela6[[#This Row],[Horas estimadas]]</f>
        <v>0</v>
      </c>
      <c r="H26" s="19"/>
      <c r="I26" s="19"/>
      <c r="J26" s="19"/>
      <c r="K26" s="19">
        <f>Tabela6[[#This Row],[Valor]]*Tabela6[[#This Row],[Quantidade]]</f>
        <v>0</v>
      </c>
      <c r="L26" s="20">
        <f>Tabela6[[#This Row],[Custo estimado - recursos humanos ]]+Tabela6[[#This Row],[Custo estimado - recursos materiais ]]</f>
        <v>0</v>
      </c>
    </row>
    <row r="27" spans="2:12" x14ac:dyDescent="0.3">
      <c r="B27" s="6"/>
      <c r="C27" s="6"/>
      <c r="D27" s="18"/>
      <c r="E27" s="18"/>
      <c r="F27" s="18"/>
      <c r="G27" s="18">
        <f>Tabela6[[#This Row],[Custo por hora]]*Tabela6[[#This Row],[Horas estimadas]]</f>
        <v>0</v>
      </c>
      <c r="H27" s="19"/>
      <c r="I27" s="19"/>
      <c r="J27" s="19"/>
      <c r="K27" s="19">
        <f>Tabela6[[#This Row],[Valor]]*Tabela6[[#This Row],[Quantidade]]</f>
        <v>0</v>
      </c>
      <c r="L27" s="20">
        <f>Tabela6[[#This Row],[Custo estimado - recursos humanos ]]+Tabela6[[#This Row],[Custo estimado - recursos materiais ]]</f>
        <v>0</v>
      </c>
    </row>
    <row r="28" spans="2:12" x14ac:dyDescent="0.3">
      <c r="B28" s="6"/>
      <c r="C28" s="6"/>
      <c r="D28" s="18"/>
      <c r="E28" s="18"/>
      <c r="F28" s="18"/>
      <c r="G28" s="18">
        <f>Tabela6[[#This Row],[Custo por hora]]*Tabela6[[#This Row],[Horas estimadas]]</f>
        <v>0</v>
      </c>
      <c r="H28" s="19"/>
      <c r="I28" s="19"/>
      <c r="J28" s="19"/>
      <c r="K28" s="19">
        <f>Tabela6[[#This Row],[Valor]]*Tabela6[[#This Row],[Quantidade]]</f>
        <v>0</v>
      </c>
      <c r="L28" s="20">
        <f>Tabela6[[#This Row],[Custo estimado - recursos humanos ]]+Tabela6[[#This Row],[Custo estimado - recursos materiais ]]</f>
        <v>0</v>
      </c>
    </row>
    <row r="29" spans="2:12" x14ac:dyDescent="0.3">
      <c r="B29" s="6"/>
      <c r="C29" s="6"/>
      <c r="D29" s="18"/>
      <c r="E29" s="18"/>
      <c r="F29" s="18"/>
      <c r="G29" s="18">
        <f>Tabela6[[#This Row],[Custo por hora]]*Tabela6[[#This Row],[Horas estimadas]]</f>
        <v>0</v>
      </c>
      <c r="H29" s="19"/>
      <c r="I29" s="19"/>
      <c r="J29" s="19"/>
      <c r="K29" s="19">
        <f>Tabela6[[#This Row],[Valor]]*Tabela6[[#This Row],[Quantidade]]</f>
        <v>0</v>
      </c>
      <c r="L29" s="20">
        <f>Tabela6[[#This Row],[Custo estimado - recursos humanos ]]+Tabela6[[#This Row],[Custo estimado - recursos materiais ]]</f>
        <v>0</v>
      </c>
    </row>
    <row r="30" spans="2:12" x14ac:dyDescent="0.3">
      <c r="B30" s="6"/>
      <c r="C30" s="6"/>
      <c r="D30" s="18"/>
      <c r="E30" s="18"/>
      <c r="F30" s="18"/>
      <c r="G30" s="18">
        <f>Tabela6[[#This Row],[Custo por hora]]*Tabela6[[#This Row],[Horas estimadas]]</f>
        <v>0</v>
      </c>
      <c r="H30" s="19"/>
      <c r="I30" s="19"/>
      <c r="J30" s="19"/>
      <c r="K30" s="19">
        <f>Tabela6[[#This Row],[Valor]]*Tabela6[[#This Row],[Quantidade]]</f>
        <v>0</v>
      </c>
      <c r="L30" s="20">
        <f>Tabela6[[#This Row],[Custo estimado - recursos humanos ]]+Tabela6[[#This Row],[Custo estimado - recursos materiais ]]</f>
        <v>0</v>
      </c>
    </row>
    <row r="31" spans="2:12" x14ac:dyDescent="0.3">
      <c r="B31" s="6"/>
      <c r="C31" s="6"/>
      <c r="D31" s="18"/>
      <c r="E31" s="18"/>
      <c r="F31" s="18"/>
      <c r="G31" s="18">
        <f>Tabela6[[#This Row],[Custo por hora]]*Tabela6[[#This Row],[Horas estimadas]]</f>
        <v>0</v>
      </c>
      <c r="H31" s="19"/>
      <c r="I31" s="19"/>
      <c r="J31" s="19"/>
      <c r="K31" s="19">
        <f>Tabela6[[#This Row],[Valor]]*Tabela6[[#This Row],[Quantidade]]</f>
        <v>0</v>
      </c>
      <c r="L31" s="20">
        <f>Tabela6[[#This Row],[Custo estimado - recursos humanos ]]+Tabela6[[#This Row],[Custo estimado - recursos materiais ]]</f>
        <v>0</v>
      </c>
    </row>
    <row r="32" spans="2:12" x14ac:dyDescent="0.3">
      <c r="B32" s="6"/>
      <c r="C32" s="6"/>
      <c r="D32" s="18"/>
      <c r="E32" s="18"/>
      <c r="F32" s="18"/>
      <c r="G32" s="18">
        <f>Tabela6[[#This Row],[Custo por hora]]*Tabela6[[#This Row],[Horas estimadas]]</f>
        <v>0</v>
      </c>
      <c r="H32" s="19"/>
      <c r="I32" s="19"/>
      <c r="J32" s="19"/>
      <c r="K32" s="19">
        <f>Tabela6[[#This Row],[Valor]]*Tabela6[[#This Row],[Quantidade]]</f>
        <v>0</v>
      </c>
      <c r="L32" s="20">
        <f>Tabela6[[#This Row],[Custo estimado - recursos humanos ]]+Tabela6[[#This Row],[Custo estimado - recursos materiais ]]</f>
        <v>0</v>
      </c>
    </row>
    <row r="33" spans="2:12" x14ac:dyDescent="0.3">
      <c r="B33" s="6"/>
      <c r="C33" s="6"/>
      <c r="D33" s="18"/>
      <c r="E33" s="18"/>
      <c r="F33" s="18"/>
      <c r="G33" s="18">
        <f>Tabela6[[#This Row],[Custo por hora]]*Tabela6[[#This Row],[Horas estimadas]]</f>
        <v>0</v>
      </c>
      <c r="H33" s="19"/>
      <c r="I33" s="19"/>
      <c r="J33" s="19"/>
      <c r="K33" s="19">
        <f>Tabela6[[#This Row],[Valor]]*Tabela6[[#This Row],[Quantidade]]</f>
        <v>0</v>
      </c>
      <c r="L33" s="20">
        <f>Tabela6[[#This Row],[Custo estimado - recursos humanos ]]+Tabela6[[#This Row],[Custo estimado - recursos materiais ]]</f>
        <v>0</v>
      </c>
    </row>
    <row r="34" spans="2:12" x14ac:dyDescent="0.3">
      <c r="B34" s="6"/>
      <c r="C34" s="6"/>
      <c r="D34" s="18"/>
      <c r="E34" s="18"/>
      <c r="F34" s="18"/>
      <c r="G34" s="18">
        <f>Tabela6[[#This Row],[Custo por hora]]*Tabela6[[#This Row],[Horas estimadas]]</f>
        <v>0</v>
      </c>
      <c r="H34" s="19"/>
      <c r="I34" s="19"/>
      <c r="J34" s="19"/>
      <c r="K34" s="19">
        <f>Tabela6[[#This Row],[Valor]]*Tabela6[[#This Row],[Quantidade]]</f>
        <v>0</v>
      </c>
      <c r="L34" s="20">
        <f>Tabela6[[#This Row],[Custo estimado - recursos humanos ]]+Tabela6[[#This Row],[Custo estimado - recursos materiais ]]</f>
        <v>0</v>
      </c>
    </row>
    <row r="35" spans="2:12" x14ac:dyDescent="0.3">
      <c r="B35" s="6"/>
      <c r="C35" s="6"/>
      <c r="D35" s="18"/>
      <c r="E35" s="18"/>
      <c r="F35" s="18"/>
      <c r="G35" s="18">
        <f>Tabela6[[#This Row],[Custo por hora]]*Tabela6[[#This Row],[Horas estimadas]]</f>
        <v>0</v>
      </c>
      <c r="H35" s="19"/>
      <c r="I35" s="19"/>
      <c r="J35" s="19"/>
      <c r="K35" s="19">
        <f>Tabela6[[#This Row],[Valor]]*Tabela6[[#This Row],[Quantidade]]</f>
        <v>0</v>
      </c>
      <c r="L35" s="20">
        <f>Tabela6[[#This Row],[Custo estimado - recursos humanos ]]+Tabela6[[#This Row],[Custo estimado - recursos materiais ]]</f>
        <v>0</v>
      </c>
    </row>
    <row r="36" spans="2:12" x14ac:dyDescent="0.3">
      <c r="B36" s="6"/>
      <c r="C36" s="6"/>
      <c r="D36" s="18"/>
      <c r="E36" s="18"/>
      <c r="F36" s="18"/>
      <c r="G36" s="18">
        <f>Tabela6[[#This Row],[Custo por hora]]*Tabela6[[#This Row],[Horas estimadas]]</f>
        <v>0</v>
      </c>
      <c r="H36" s="19"/>
      <c r="I36" s="19"/>
      <c r="J36" s="19"/>
      <c r="K36" s="19">
        <f>Tabela6[[#This Row],[Valor]]*Tabela6[[#This Row],[Quantidade]]</f>
        <v>0</v>
      </c>
      <c r="L36" s="20">
        <f>Tabela6[[#This Row],[Custo estimado - recursos humanos ]]+Tabela6[[#This Row],[Custo estimado - recursos materiais ]]</f>
        <v>0</v>
      </c>
    </row>
    <row r="37" spans="2:12" x14ac:dyDescent="0.3">
      <c r="B37" s="6"/>
      <c r="C37" s="6"/>
      <c r="D37" s="18"/>
      <c r="E37" s="18"/>
      <c r="F37" s="18"/>
      <c r="G37" s="18">
        <f>Tabela6[[#This Row],[Custo por hora]]*Tabela6[[#This Row],[Horas estimadas]]</f>
        <v>0</v>
      </c>
      <c r="H37" s="19"/>
      <c r="I37" s="19"/>
      <c r="J37" s="19"/>
      <c r="K37" s="19">
        <f>Tabela6[[#This Row],[Valor]]*Tabela6[[#This Row],[Quantidade]]</f>
        <v>0</v>
      </c>
      <c r="L37" s="20">
        <f>Tabela6[[#This Row],[Custo estimado - recursos humanos ]]+Tabela6[[#This Row],[Custo estimado - recursos materiais ]]</f>
        <v>0</v>
      </c>
    </row>
    <row r="38" spans="2:12" x14ac:dyDescent="0.3">
      <c r="B38" s="6"/>
      <c r="C38" s="6"/>
      <c r="D38" s="18"/>
      <c r="E38" s="18"/>
      <c r="F38" s="18"/>
      <c r="G38" s="18">
        <f>Tabela6[[#This Row],[Custo por hora]]*Tabela6[[#This Row],[Horas estimadas]]</f>
        <v>0</v>
      </c>
      <c r="H38" s="19"/>
      <c r="I38" s="19"/>
      <c r="J38" s="19"/>
      <c r="K38" s="19">
        <f>Tabela6[[#This Row],[Valor]]*Tabela6[[#This Row],[Quantidade]]</f>
        <v>0</v>
      </c>
      <c r="L38" s="20">
        <f>Tabela6[[#This Row],[Custo estimado - recursos humanos ]]+Tabela6[[#This Row],[Custo estimado - recursos materiais ]]</f>
        <v>0</v>
      </c>
    </row>
    <row r="39" spans="2:12" x14ac:dyDescent="0.3">
      <c r="B39" s="6"/>
      <c r="C39" s="6"/>
      <c r="D39" s="18"/>
      <c r="E39" s="18"/>
      <c r="F39" s="18"/>
      <c r="G39" s="18">
        <f>Tabela6[[#This Row],[Custo por hora]]*Tabela6[[#This Row],[Horas estimadas]]</f>
        <v>0</v>
      </c>
      <c r="H39" s="19"/>
      <c r="I39" s="19"/>
      <c r="J39" s="19"/>
      <c r="K39" s="19">
        <f>Tabela6[[#This Row],[Valor]]*Tabela6[[#This Row],[Quantidade]]</f>
        <v>0</v>
      </c>
      <c r="L39" s="20">
        <f>Tabela6[[#This Row],[Custo estimado - recursos humanos ]]+Tabela6[[#This Row],[Custo estimado - recursos materiais ]]</f>
        <v>0</v>
      </c>
    </row>
    <row r="40" spans="2:12" x14ac:dyDescent="0.3">
      <c r="B40" s="6"/>
      <c r="C40" s="6"/>
      <c r="D40" s="18"/>
      <c r="E40" s="18"/>
      <c r="F40" s="18"/>
      <c r="G40" s="18">
        <f>Tabela6[[#This Row],[Custo por hora]]*Tabela6[[#This Row],[Horas estimadas]]</f>
        <v>0</v>
      </c>
      <c r="H40" s="19"/>
      <c r="I40" s="19"/>
      <c r="J40" s="19"/>
      <c r="K40" s="19">
        <f>Tabela6[[#This Row],[Valor]]*Tabela6[[#This Row],[Quantidade]]</f>
        <v>0</v>
      </c>
      <c r="L40" s="20">
        <f>Tabela6[[#This Row],[Custo estimado - recursos humanos ]]+Tabela6[[#This Row],[Custo estimado - recursos materiais ]]</f>
        <v>0</v>
      </c>
    </row>
    <row r="41" spans="2:12" x14ac:dyDescent="0.3">
      <c r="B41" s="6"/>
      <c r="C41" s="6"/>
      <c r="D41" s="18"/>
      <c r="E41" s="18"/>
      <c r="F41" s="18"/>
      <c r="G41" s="18">
        <f>Tabela6[[#This Row],[Custo por hora]]*Tabela6[[#This Row],[Horas estimadas]]</f>
        <v>0</v>
      </c>
      <c r="H41" s="19"/>
      <c r="I41" s="19"/>
      <c r="J41" s="19"/>
      <c r="K41" s="19">
        <f>Tabela6[[#This Row],[Valor]]*Tabela6[[#This Row],[Quantidade]]</f>
        <v>0</v>
      </c>
      <c r="L41" s="20">
        <f>Tabela6[[#This Row],[Custo estimado - recursos humanos ]]+Tabela6[[#This Row],[Custo estimado - recursos materiais ]]</f>
        <v>0</v>
      </c>
    </row>
    <row r="42" spans="2:12" x14ac:dyDescent="0.3">
      <c r="B42" s="6"/>
      <c r="C42" s="6"/>
      <c r="D42" s="18"/>
      <c r="E42" s="18"/>
      <c r="F42" s="18"/>
      <c r="G42" s="18">
        <f>Tabela6[[#This Row],[Custo por hora]]*Tabela6[[#This Row],[Horas estimadas]]</f>
        <v>0</v>
      </c>
      <c r="H42" s="19"/>
      <c r="I42" s="19"/>
      <c r="J42" s="19"/>
      <c r="K42" s="19">
        <f>Tabela6[[#This Row],[Valor]]*Tabela6[[#This Row],[Quantidade]]</f>
        <v>0</v>
      </c>
      <c r="L42" s="20">
        <f>Tabela6[[#This Row],[Custo estimado - recursos humanos ]]+Tabela6[[#This Row],[Custo estimado - recursos materiais ]]</f>
        <v>0</v>
      </c>
    </row>
    <row r="43" spans="2:12" x14ac:dyDescent="0.3">
      <c r="B43" s="6"/>
      <c r="C43" s="6"/>
      <c r="D43" s="18"/>
      <c r="E43" s="18"/>
      <c r="F43" s="18"/>
      <c r="G43" s="18">
        <f>Tabela6[[#This Row],[Custo por hora]]*Tabela6[[#This Row],[Horas estimadas]]</f>
        <v>0</v>
      </c>
      <c r="H43" s="19"/>
      <c r="I43" s="19"/>
      <c r="J43" s="19"/>
      <c r="K43" s="19">
        <f>Tabela6[[#This Row],[Valor]]*Tabela6[[#This Row],[Quantidade]]</f>
        <v>0</v>
      </c>
      <c r="L43" s="20">
        <f>Tabela6[[#This Row],[Custo estimado - recursos humanos ]]+Tabela6[[#This Row],[Custo estimado - recursos materiais ]]</f>
        <v>0</v>
      </c>
    </row>
    <row r="44" spans="2:12" x14ac:dyDescent="0.3">
      <c r="B44" s="6"/>
      <c r="C44" s="6"/>
      <c r="D44" s="18"/>
      <c r="E44" s="18"/>
      <c r="F44" s="18"/>
      <c r="G44" s="18">
        <f>Tabela6[[#This Row],[Custo por hora]]*Tabela6[[#This Row],[Horas estimadas]]</f>
        <v>0</v>
      </c>
      <c r="H44" s="19"/>
      <c r="I44" s="19"/>
      <c r="J44" s="19"/>
      <c r="K44" s="19">
        <f>Tabela6[[#This Row],[Valor]]*Tabela6[[#This Row],[Quantidade]]</f>
        <v>0</v>
      </c>
      <c r="L44" s="20">
        <f>Tabela6[[#This Row],[Custo estimado - recursos humanos ]]+Tabela6[[#This Row],[Custo estimado - recursos materiais ]]</f>
        <v>0</v>
      </c>
    </row>
    <row r="45" spans="2:12" x14ac:dyDescent="0.3">
      <c r="B45" s="6"/>
      <c r="C45" s="6"/>
      <c r="D45" s="18"/>
      <c r="E45" s="18"/>
      <c r="F45" s="18"/>
      <c r="G45" s="18">
        <f>Tabela6[[#This Row],[Custo por hora]]*Tabela6[[#This Row],[Horas estimadas]]</f>
        <v>0</v>
      </c>
      <c r="H45" s="19"/>
      <c r="I45" s="19"/>
      <c r="J45" s="19"/>
      <c r="K45" s="19">
        <f>Tabela6[[#This Row],[Valor]]*Tabela6[[#This Row],[Quantidade]]</f>
        <v>0</v>
      </c>
      <c r="L45" s="20">
        <f>Tabela6[[#This Row],[Custo estimado - recursos humanos ]]+Tabela6[[#This Row],[Custo estimado - recursos materiais ]]</f>
        <v>0</v>
      </c>
    </row>
    <row r="46" spans="2:12" x14ac:dyDescent="0.3">
      <c r="B46" s="6"/>
      <c r="C46" s="6"/>
      <c r="D46" s="18"/>
      <c r="E46" s="18"/>
      <c r="F46" s="18"/>
      <c r="G46" s="18">
        <f>Tabela6[[#This Row],[Custo por hora]]*Tabela6[[#This Row],[Horas estimadas]]</f>
        <v>0</v>
      </c>
      <c r="H46" s="19"/>
      <c r="I46" s="19"/>
      <c r="J46" s="19"/>
      <c r="K46" s="19">
        <f>Tabela6[[#This Row],[Valor]]*Tabela6[[#This Row],[Quantidade]]</f>
        <v>0</v>
      </c>
      <c r="L46" s="20">
        <f>Tabela6[[#This Row],[Custo estimado - recursos humanos ]]+Tabela6[[#This Row],[Custo estimado - recursos materiais ]]</f>
        <v>0</v>
      </c>
    </row>
    <row r="47" spans="2:12" x14ac:dyDescent="0.3">
      <c r="B47" s="6"/>
      <c r="C47" s="6"/>
      <c r="D47" s="18"/>
      <c r="E47" s="18"/>
      <c r="F47" s="18"/>
      <c r="G47" s="18">
        <f>Tabela6[[#This Row],[Custo por hora]]*Tabela6[[#This Row],[Horas estimadas]]</f>
        <v>0</v>
      </c>
      <c r="H47" s="19"/>
      <c r="I47" s="19"/>
      <c r="J47" s="19"/>
      <c r="K47" s="19">
        <f>Tabela6[[#This Row],[Valor]]*Tabela6[[#This Row],[Quantidade]]</f>
        <v>0</v>
      </c>
      <c r="L47" s="20">
        <f>Tabela6[[#This Row],[Custo estimado - recursos humanos ]]+Tabela6[[#This Row],[Custo estimado - recursos materiais ]]</f>
        <v>0</v>
      </c>
    </row>
    <row r="48" spans="2:12" x14ac:dyDescent="0.3">
      <c r="B48" s="6"/>
      <c r="C48" s="6"/>
      <c r="D48" s="18"/>
      <c r="E48" s="18"/>
      <c r="F48" s="18"/>
      <c r="G48" s="18">
        <f>Tabela6[[#This Row],[Custo por hora]]*Tabela6[[#This Row],[Horas estimadas]]</f>
        <v>0</v>
      </c>
      <c r="H48" s="19"/>
      <c r="I48" s="19"/>
      <c r="J48" s="19"/>
      <c r="K48" s="19">
        <f>Tabela6[[#This Row],[Valor]]*Tabela6[[#This Row],[Quantidade]]</f>
        <v>0</v>
      </c>
      <c r="L48" s="20">
        <f>Tabela6[[#This Row],[Custo estimado - recursos humanos ]]+Tabela6[[#This Row],[Custo estimado - recursos materiais ]]</f>
        <v>0</v>
      </c>
    </row>
    <row r="49" spans="2:12" x14ac:dyDescent="0.3">
      <c r="B49" s="6"/>
      <c r="C49" s="6"/>
      <c r="D49" s="18"/>
      <c r="E49" s="18"/>
      <c r="F49" s="18"/>
      <c r="G49" s="18">
        <f>Tabela6[[#This Row],[Custo por hora]]*Tabela6[[#This Row],[Horas estimadas]]</f>
        <v>0</v>
      </c>
      <c r="H49" s="19"/>
      <c r="I49" s="19"/>
      <c r="J49" s="19"/>
      <c r="K49" s="19">
        <f>Tabela6[[#This Row],[Valor]]*Tabela6[[#This Row],[Quantidade]]</f>
        <v>0</v>
      </c>
      <c r="L49" s="20">
        <f>Tabela6[[#This Row],[Custo estimado - recursos humanos ]]+Tabela6[[#This Row],[Custo estimado - recursos materiais ]]</f>
        <v>0</v>
      </c>
    </row>
    <row r="50" spans="2:12" x14ac:dyDescent="0.3">
      <c r="B50" s="6"/>
      <c r="C50" s="6"/>
      <c r="D50" s="18"/>
      <c r="E50" s="18"/>
      <c r="F50" s="18"/>
      <c r="G50" s="18">
        <f>Tabela6[[#This Row],[Custo por hora]]*Tabela6[[#This Row],[Horas estimadas]]</f>
        <v>0</v>
      </c>
      <c r="H50" s="19"/>
      <c r="I50" s="19"/>
      <c r="J50" s="19"/>
      <c r="K50" s="19">
        <f>Tabela6[[#This Row],[Valor]]*Tabela6[[#This Row],[Quantidade]]</f>
        <v>0</v>
      </c>
      <c r="L50" s="20">
        <f>Tabela6[[#This Row],[Custo estimado - recursos humanos ]]+Tabela6[[#This Row],[Custo estimado - recursos materiais ]]</f>
        <v>0</v>
      </c>
    </row>
    <row r="51" spans="2:12" x14ac:dyDescent="0.3">
      <c r="B51" s="6"/>
      <c r="C51" s="6"/>
      <c r="D51" s="18"/>
      <c r="E51" s="18"/>
      <c r="F51" s="18"/>
      <c r="G51" s="18">
        <f>Tabela6[[#This Row],[Custo por hora]]*Tabela6[[#This Row],[Horas estimadas]]</f>
        <v>0</v>
      </c>
      <c r="H51" s="19"/>
      <c r="I51" s="19"/>
      <c r="J51" s="19"/>
      <c r="K51" s="19">
        <f>Tabela6[[#This Row],[Valor]]*Tabela6[[#This Row],[Quantidade]]</f>
        <v>0</v>
      </c>
      <c r="L51" s="20">
        <f>Tabela6[[#This Row],[Custo estimado - recursos humanos ]]+Tabela6[[#This Row],[Custo estimado - recursos materiais ]]</f>
        <v>0</v>
      </c>
    </row>
    <row r="52" spans="2:12" x14ac:dyDescent="0.3">
      <c r="B52" s="6"/>
      <c r="C52" s="6"/>
      <c r="D52" s="18"/>
      <c r="E52" s="18"/>
      <c r="F52" s="18"/>
      <c r="G52" s="18">
        <f>Tabela6[[#This Row],[Custo por hora]]*Tabela6[[#This Row],[Horas estimadas]]</f>
        <v>0</v>
      </c>
      <c r="H52" s="19"/>
      <c r="I52" s="19"/>
      <c r="J52" s="19"/>
      <c r="K52" s="19">
        <f>Tabela6[[#This Row],[Valor]]*Tabela6[[#This Row],[Quantidade]]</f>
        <v>0</v>
      </c>
      <c r="L52" s="20">
        <f>Tabela6[[#This Row],[Custo estimado - recursos humanos ]]+Tabela6[[#This Row],[Custo estimado - recursos materiais ]]</f>
        <v>0</v>
      </c>
    </row>
    <row r="53" spans="2:12" x14ac:dyDescent="0.3">
      <c r="B53" s="6"/>
      <c r="C53" s="6"/>
      <c r="D53" s="18"/>
      <c r="E53" s="18"/>
      <c r="F53" s="18"/>
      <c r="G53" s="18">
        <f>Tabela6[[#This Row],[Custo por hora]]*Tabela6[[#This Row],[Horas estimadas]]</f>
        <v>0</v>
      </c>
      <c r="H53" s="19"/>
      <c r="I53" s="19"/>
      <c r="J53" s="19"/>
      <c r="K53" s="19">
        <f>Tabela6[[#This Row],[Valor]]*Tabela6[[#This Row],[Quantidade]]</f>
        <v>0</v>
      </c>
      <c r="L53" s="20">
        <f>Tabela6[[#This Row],[Custo estimado - recursos humanos ]]+Tabela6[[#This Row],[Custo estimado - recursos materiais ]]</f>
        <v>0</v>
      </c>
    </row>
    <row r="54" spans="2:12" x14ac:dyDescent="0.3">
      <c r="B54" s="6"/>
      <c r="C54" s="6"/>
      <c r="D54" s="18"/>
      <c r="E54" s="18"/>
      <c r="F54" s="18"/>
      <c r="G54" s="18">
        <f>Tabela6[[#This Row],[Custo por hora]]*Tabela6[[#This Row],[Horas estimadas]]</f>
        <v>0</v>
      </c>
      <c r="H54" s="19"/>
      <c r="I54" s="19"/>
      <c r="J54" s="19"/>
      <c r="K54" s="19">
        <f>Tabela6[[#This Row],[Valor]]*Tabela6[[#This Row],[Quantidade]]</f>
        <v>0</v>
      </c>
      <c r="L54" s="20">
        <f>Tabela6[[#This Row],[Custo estimado - recursos humanos ]]+Tabela6[[#This Row],[Custo estimado - recursos materiais ]]</f>
        <v>0</v>
      </c>
    </row>
    <row r="55" spans="2:12" x14ac:dyDescent="0.3">
      <c r="B55" s="6"/>
      <c r="C55" s="6"/>
      <c r="D55" s="18"/>
      <c r="E55" s="18"/>
      <c r="F55" s="18"/>
      <c r="G55" s="18">
        <f>Tabela6[[#This Row],[Custo por hora]]*Tabela6[[#This Row],[Horas estimadas]]</f>
        <v>0</v>
      </c>
      <c r="H55" s="19"/>
      <c r="I55" s="19"/>
      <c r="J55" s="19"/>
      <c r="K55" s="19">
        <f>Tabela6[[#This Row],[Valor]]*Tabela6[[#This Row],[Quantidade]]</f>
        <v>0</v>
      </c>
      <c r="L55" s="20">
        <f>Tabela6[[#This Row],[Custo estimado - recursos humanos ]]+Tabela6[[#This Row],[Custo estimado - recursos materiais ]]</f>
        <v>0</v>
      </c>
    </row>
    <row r="56" spans="2:12" x14ac:dyDescent="0.3">
      <c r="B56" s="6"/>
      <c r="C56" s="6"/>
      <c r="D56" s="18"/>
      <c r="E56" s="18"/>
      <c r="F56" s="18"/>
      <c r="G56" s="18">
        <f>Tabela6[[#This Row],[Custo por hora]]*Tabela6[[#This Row],[Horas estimadas]]</f>
        <v>0</v>
      </c>
      <c r="H56" s="19"/>
      <c r="I56" s="19"/>
      <c r="J56" s="19"/>
      <c r="K56" s="19">
        <f>Tabela6[[#This Row],[Valor]]*Tabela6[[#This Row],[Quantidade]]</f>
        <v>0</v>
      </c>
      <c r="L56" s="20">
        <f>Tabela6[[#This Row],[Custo estimado - recursos humanos ]]+Tabela6[[#This Row],[Custo estimado - recursos materiais ]]</f>
        <v>0</v>
      </c>
    </row>
    <row r="57" spans="2:12" x14ac:dyDescent="0.3">
      <c r="B57" s="6"/>
      <c r="C57" s="6"/>
      <c r="D57" s="18"/>
      <c r="E57" s="18"/>
      <c r="F57" s="18"/>
      <c r="G57" s="18">
        <f>Tabela6[[#This Row],[Custo por hora]]*Tabela6[[#This Row],[Horas estimadas]]</f>
        <v>0</v>
      </c>
      <c r="H57" s="19"/>
      <c r="I57" s="19"/>
      <c r="J57" s="19"/>
      <c r="K57" s="19">
        <f>Tabela6[[#This Row],[Valor]]*Tabela6[[#This Row],[Quantidade]]</f>
        <v>0</v>
      </c>
      <c r="L57" s="20">
        <f>Tabela6[[#This Row],[Custo estimado - recursos humanos ]]+Tabela6[[#This Row],[Custo estimado - recursos materiais ]]</f>
        <v>0</v>
      </c>
    </row>
    <row r="58" spans="2:12" x14ac:dyDescent="0.3">
      <c r="B58" s="6"/>
      <c r="C58" s="6"/>
      <c r="D58" s="18"/>
      <c r="E58" s="18"/>
      <c r="F58" s="18"/>
      <c r="G58" s="18">
        <f>Tabela6[[#This Row],[Custo por hora]]*Tabela6[[#This Row],[Horas estimadas]]</f>
        <v>0</v>
      </c>
      <c r="H58" s="19"/>
      <c r="I58" s="19"/>
      <c r="J58" s="19"/>
      <c r="K58" s="19">
        <f>Tabela6[[#This Row],[Valor]]*Tabela6[[#This Row],[Quantidade]]</f>
        <v>0</v>
      </c>
      <c r="L58" s="20">
        <f>Tabela6[[#This Row],[Custo estimado - recursos humanos ]]+Tabela6[[#This Row],[Custo estimado - recursos materiais ]]</f>
        <v>0</v>
      </c>
    </row>
    <row r="59" spans="2:12" x14ac:dyDescent="0.3">
      <c r="B59" s="6"/>
      <c r="C59" s="6"/>
      <c r="D59" s="18"/>
      <c r="E59" s="18"/>
      <c r="F59" s="18"/>
      <c r="G59" s="18">
        <f>Tabela6[[#This Row],[Custo por hora]]*Tabela6[[#This Row],[Horas estimadas]]</f>
        <v>0</v>
      </c>
      <c r="H59" s="19"/>
      <c r="I59" s="19"/>
      <c r="J59" s="19"/>
      <c r="K59" s="19">
        <f>Tabela6[[#This Row],[Valor]]*Tabela6[[#This Row],[Quantidade]]</f>
        <v>0</v>
      </c>
      <c r="L59" s="20">
        <f>Tabela6[[#This Row],[Custo estimado - recursos humanos ]]+Tabela6[[#This Row],[Custo estimado - recursos materiais ]]</f>
        <v>0</v>
      </c>
    </row>
    <row r="60" spans="2:12" x14ac:dyDescent="0.3">
      <c r="B60" s="6"/>
      <c r="C60" s="6"/>
      <c r="D60" s="18"/>
      <c r="E60" s="18"/>
      <c r="F60" s="18"/>
      <c r="G60" s="18">
        <f>Tabela6[[#This Row],[Custo por hora]]*Tabela6[[#This Row],[Horas estimadas]]</f>
        <v>0</v>
      </c>
      <c r="H60" s="19"/>
      <c r="I60" s="19"/>
      <c r="J60" s="19"/>
      <c r="K60" s="19">
        <f>Tabela6[[#This Row],[Valor]]*Tabela6[[#This Row],[Quantidade]]</f>
        <v>0</v>
      </c>
      <c r="L60" s="20">
        <f>Tabela6[[#This Row],[Custo estimado - recursos humanos ]]+Tabela6[[#This Row],[Custo estimado - recursos materiais ]]</f>
        <v>0</v>
      </c>
    </row>
    <row r="61" spans="2:12" x14ac:dyDescent="0.3">
      <c r="B61" s="6"/>
      <c r="C61" s="6"/>
      <c r="D61" s="18"/>
      <c r="E61" s="18"/>
      <c r="F61" s="18"/>
      <c r="G61" s="18">
        <f>Tabela6[[#This Row],[Custo por hora]]*Tabela6[[#This Row],[Horas estimadas]]</f>
        <v>0</v>
      </c>
      <c r="H61" s="19"/>
      <c r="I61" s="19"/>
      <c r="J61" s="19"/>
      <c r="K61" s="19">
        <f>Tabela6[[#This Row],[Valor]]*Tabela6[[#This Row],[Quantidade]]</f>
        <v>0</v>
      </c>
      <c r="L61" s="20">
        <f>Tabela6[[#This Row],[Custo estimado - recursos humanos ]]+Tabela6[[#This Row],[Custo estimado - recursos materiais ]]</f>
        <v>0</v>
      </c>
    </row>
    <row r="62" spans="2:12" x14ac:dyDescent="0.3">
      <c r="B62" s="6"/>
      <c r="C62" s="6"/>
      <c r="D62" s="18"/>
      <c r="E62" s="18"/>
      <c r="F62" s="18"/>
      <c r="G62" s="18">
        <f>Tabela6[[#This Row],[Custo por hora]]*Tabela6[[#This Row],[Horas estimadas]]</f>
        <v>0</v>
      </c>
      <c r="H62" s="19"/>
      <c r="I62" s="19"/>
      <c r="J62" s="19"/>
      <c r="K62" s="19">
        <f>Tabela6[[#This Row],[Valor]]*Tabela6[[#This Row],[Quantidade]]</f>
        <v>0</v>
      </c>
      <c r="L62" s="20">
        <f>Tabela6[[#This Row],[Custo estimado - recursos humanos ]]+Tabela6[[#This Row],[Custo estimado - recursos materiais ]]</f>
        <v>0</v>
      </c>
    </row>
    <row r="63" spans="2:12" x14ac:dyDescent="0.3">
      <c r="B63" s="6"/>
      <c r="C63" s="6"/>
      <c r="D63" s="18"/>
      <c r="E63" s="18"/>
      <c r="F63" s="18"/>
      <c r="G63" s="18">
        <f>Tabela6[[#This Row],[Custo por hora]]*Tabela6[[#This Row],[Horas estimadas]]</f>
        <v>0</v>
      </c>
      <c r="H63" s="19"/>
      <c r="I63" s="19"/>
      <c r="J63" s="19"/>
      <c r="K63" s="19">
        <f>Tabela6[[#This Row],[Valor]]*Tabela6[[#This Row],[Quantidade]]</f>
        <v>0</v>
      </c>
      <c r="L63" s="20">
        <f>Tabela6[[#This Row],[Custo estimado - recursos humanos ]]+Tabela6[[#This Row],[Custo estimado - recursos materiais ]]</f>
        <v>0</v>
      </c>
    </row>
    <row r="64" spans="2:12" x14ac:dyDescent="0.3">
      <c r="B64" s="6"/>
      <c r="C64" s="6"/>
      <c r="D64" s="18"/>
      <c r="E64" s="18"/>
      <c r="F64" s="18"/>
      <c r="G64" s="18">
        <f>Tabela6[[#This Row],[Custo por hora]]*Tabela6[[#This Row],[Horas estimadas]]</f>
        <v>0</v>
      </c>
      <c r="H64" s="19"/>
      <c r="I64" s="19"/>
      <c r="J64" s="19"/>
      <c r="K64" s="19">
        <f>Tabela6[[#This Row],[Valor]]*Tabela6[[#This Row],[Quantidade]]</f>
        <v>0</v>
      </c>
      <c r="L64" s="20">
        <f>Tabela6[[#This Row],[Custo estimado - recursos humanos ]]+Tabela6[[#This Row],[Custo estimado - recursos materiais ]]</f>
        <v>0</v>
      </c>
    </row>
    <row r="65" spans="2:12" x14ac:dyDescent="0.3">
      <c r="B65" s="6"/>
      <c r="C65" s="6"/>
      <c r="D65" s="18"/>
      <c r="E65" s="18"/>
      <c r="F65" s="18"/>
      <c r="G65" s="18">
        <f>Tabela6[[#This Row],[Custo por hora]]*Tabela6[[#This Row],[Horas estimadas]]</f>
        <v>0</v>
      </c>
      <c r="H65" s="19"/>
      <c r="I65" s="19"/>
      <c r="J65" s="19"/>
      <c r="K65" s="19">
        <f>Tabela6[[#This Row],[Valor]]*Tabela6[[#This Row],[Quantidade]]</f>
        <v>0</v>
      </c>
      <c r="L65" s="20">
        <f>Tabela6[[#This Row],[Custo estimado - recursos humanos ]]+Tabela6[[#This Row],[Custo estimado - recursos materiais ]]</f>
        <v>0</v>
      </c>
    </row>
    <row r="66" spans="2:12" x14ac:dyDescent="0.3">
      <c r="B66" s="6"/>
      <c r="C66" s="6"/>
      <c r="D66" s="18"/>
      <c r="E66" s="18"/>
      <c r="F66" s="18"/>
      <c r="G66" s="18">
        <f>Tabela6[[#This Row],[Custo por hora]]*Tabela6[[#This Row],[Horas estimadas]]</f>
        <v>0</v>
      </c>
      <c r="H66" s="19"/>
      <c r="I66" s="19"/>
      <c r="J66" s="19"/>
      <c r="K66" s="19">
        <f>Tabela6[[#This Row],[Valor]]*Tabela6[[#This Row],[Quantidade]]</f>
        <v>0</v>
      </c>
      <c r="L66" s="20">
        <f>Tabela6[[#This Row],[Custo estimado - recursos humanos ]]+Tabela6[[#This Row],[Custo estimado - recursos materiais ]]</f>
        <v>0</v>
      </c>
    </row>
    <row r="67" spans="2:12" x14ac:dyDescent="0.3">
      <c r="B67" s="6"/>
      <c r="C67" s="6"/>
      <c r="D67" s="18"/>
      <c r="E67" s="18"/>
      <c r="F67" s="18"/>
      <c r="G67" s="18">
        <f>Tabela6[[#This Row],[Custo por hora]]*Tabela6[[#This Row],[Horas estimadas]]</f>
        <v>0</v>
      </c>
      <c r="H67" s="19"/>
      <c r="I67" s="19"/>
      <c r="J67" s="19"/>
      <c r="K67" s="19">
        <f>Tabela6[[#This Row],[Valor]]*Tabela6[[#This Row],[Quantidade]]</f>
        <v>0</v>
      </c>
      <c r="L67" s="20">
        <f>Tabela6[[#This Row],[Custo estimado - recursos humanos ]]+Tabela6[[#This Row],[Custo estimado - recursos materiais ]]</f>
        <v>0</v>
      </c>
    </row>
    <row r="68" spans="2:12" x14ac:dyDescent="0.3">
      <c r="B68" s="6"/>
      <c r="C68" s="6"/>
      <c r="D68" s="18"/>
      <c r="E68" s="18"/>
      <c r="F68" s="18"/>
      <c r="G68" s="18">
        <f>Tabela6[[#This Row],[Custo por hora]]*Tabela6[[#This Row],[Horas estimadas]]</f>
        <v>0</v>
      </c>
      <c r="H68" s="19"/>
      <c r="I68" s="19"/>
      <c r="J68" s="19"/>
      <c r="K68" s="19">
        <f>Tabela6[[#This Row],[Valor]]*Tabela6[[#This Row],[Quantidade]]</f>
        <v>0</v>
      </c>
      <c r="L68" s="20">
        <f>Tabela6[[#This Row],[Custo estimado - recursos humanos ]]+Tabela6[[#This Row],[Custo estimado - recursos materiais ]]</f>
        <v>0</v>
      </c>
    </row>
    <row r="69" spans="2:12" x14ac:dyDescent="0.3">
      <c r="B69" s="6"/>
      <c r="C69" s="6"/>
      <c r="D69" s="18"/>
      <c r="E69" s="18"/>
      <c r="F69" s="18"/>
      <c r="G69" s="18">
        <f>Tabela6[[#This Row],[Custo por hora]]*Tabela6[[#This Row],[Horas estimadas]]</f>
        <v>0</v>
      </c>
      <c r="H69" s="19"/>
      <c r="I69" s="19"/>
      <c r="J69" s="19"/>
      <c r="K69" s="19">
        <f>Tabela6[[#This Row],[Valor]]*Tabela6[[#This Row],[Quantidade]]</f>
        <v>0</v>
      </c>
      <c r="L69" s="20">
        <f>Tabela6[[#This Row],[Custo estimado - recursos humanos ]]+Tabela6[[#This Row],[Custo estimado - recursos materiais ]]</f>
        <v>0</v>
      </c>
    </row>
    <row r="70" spans="2:12" x14ac:dyDescent="0.3">
      <c r="B70" s="6"/>
      <c r="C70" s="6"/>
      <c r="D70" s="18"/>
      <c r="E70" s="18"/>
      <c r="F70" s="18"/>
      <c r="G70" s="18">
        <f>Tabela6[[#This Row],[Custo por hora]]*Tabela6[[#This Row],[Horas estimadas]]</f>
        <v>0</v>
      </c>
      <c r="H70" s="19"/>
      <c r="I70" s="19"/>
      <c r="J70" s="19"/>
      <c r="K70" s="19">
        <f>Tabela6[[#This Row],[Valor]]*Tabela6[[#This Row],[Quantidade]]</f>
        <v>0</v>
      </c>
      <c r="L70" s="20">
        <f>Tabela6[[#This Row],[Custo estimado - recursos humanos ]]+Tabela6[[#This Row],[Custo estimado - recursos materiais ]]</f>
        <v>0</v>
      </c>
    </row>
    <row r="71" spans="2:12" x14ac:dyDescent="0.3">
      <c r="B71" s="6"/>
      <c r="C71" s="6"/>
      <c r="D71" s="18"/>
      <c r="E71" s="18"/>
      <c r="F71" s="18"/>
      <c r="G71" s="18">
        <f>Tabela6[[#This Row],[Custo por hora]]*Tabela6[[#This Row],[Horas estimadas]]</f>
        <v>0</v>
      </c>
      <c r="H71" s="19"/>
      <c r="I71" s="19"/>
      <c r="J71" s="19"/>
      <c r="K71" s="19">
        <f>Tabela6[[#This Row],[Valor]]*Tabela6[[#This Row],[Quantidade]]</f>
        <v>0</v>
      </c>
      <c r="L71" s="20">
        <f>Tabela6[[#This Row],[Custo estimado - recursos humanos ]]+Tabela6[[#This Row],[Custo estimado - recursos materiais ]]</f>
        <v>0</v>
      </c>
    </row>
    <row r="72" spans="2:12" x14ac:dyDescent="0.3">
      <c r="B72" s="6"/>
      <c r="C72" s="6"/>
      <c r="D72" s="18"/>
      <c r="E72" s="18"/>
      <c r="F72" s="18"/>
      <c r="G72" s="18">
        <f>Tabela6[[#This Row],[Custo por hora]]*Tabela6[[#This Row],[Horas estimadas]]</f>
        <v>0</v>
      </c>
      <c r="H72" s="19"/>
      <c r="I72" s="19"/>
      <c r="J72" s="19"/>
      <c r="K72" s="19">
        <f>Tabela6[[#This Row],[Valor]]*Tabela6[[#This Row],[Quantidade]]</f>
        <v>0</v>
      </c>
      <c r="L72" s="20">
        <f>Tabela6[[#This Row],[Custo estimado - recursos humanos ]]+Tabela6[[#This Row],[Custo estimado - recursos materiais ]]</f>
        <v>0</v>
      </c>
    </row>
    <row r="73" spans="2:12" x14ac:dyDescent="0.3">
      <c r="B73" s="6"/>
      <c r="C73" s="6"/>
      <c r="D73" s="18"/>
      <c r="E73" s="18"/>
      <c r="F73" s="18"/>
      <c r="G73" s="18">
        <f>Tabela6[[#This Row],[Custo por hora]]*Tabela6[[#This Row],[Horas estimadas]]</f>
        <v>0</v>
      </c>
      <c r="H73" s="19"/>
      <c r="I73" s="19"/>
      <c r="J73" s="19"/>
      <c r="K73" s="19">
        <f>Tabela6[[#This Row],[Valor]]*Tabela6[[#This Row],[Quantidade]]</f>
        <v>0</v>
      </c>
      <c r="L73" s="20">
        <f>Tabela6[[#This Row],[Custo estimado - recursos humanos ]]+Tabela6[[#This Row],[Custo estimado - recursos materiais ]]</f>
        <v>0</v>
      </c>
    </row>
    <row r="74" spans="2:12" x14ac:dyDescent="0.3">
      <c r="B74" s="6"/>
      <c r="C74" s="6"/>
      <c r="D74" s="18"/>
      <c r="E74" s="18"/>
      <c r="F74" s="18"/>
      <c r="G74" s="18">
        <f>Tabela6[[#This Row],[Custo por hora]]*Tabela6[[#This Row],[Horas estimadas]]</f>
        <v>0</v>
      </c>
      <c r="H74" s="19"/>
      <c r="I74" s="19"/>
      <c r="J74" s="19"/>
      <c r="K74" s="19">
        <f>Tabela6[[#This Row],[Valor]]*Tabela6[[#This Row],[Quantidade]]</f>
        <v>0</v>
      </c>
      <c r="L74" s="20">
        <f>Tabela6[[#This Row],[Custo estimado - recursos humanos ]]+Tabela6[[#This Row],[Custo estimado - recursos materiais ]]</f>
        <v>0</v>
      </c>
    </row>
    <row r="75" spans="2:12" x14ac:dyDescent="0.3">
      <c r="B75" s="6"/>
      <c r="C75" s="6"/>
      <c r="D75" s="18"/>
      <c r="E75" s="18"/>
      <c r="F75" s="18"/>
      <c r="G75" s="18">
        <f>Tabela6[[#This Row],[Custo por hora]]*Tabela6[[#This Row],[Horas estimadas]]</f>
        <v>0</v>
      </c>
      <c r="H75" s="19"/>
      <c r="I75" s="19"/>
      <c r="J75" s="19"/>
      <c r="K75" s="19">
        <f>Tabela6[[#This Row],[Valor]]*Tabela6[[#This Row],[Quantidade]]</f>
        <v>0</v>
      </c>
      <c r="L75" s="20">
        <f>Tabela6[[#This Row],[Custo estimado - recursos humanos ]]+Tabela6[[#This Row],[Custo estimado - recursos materiais ]]</f>
        <v>0</v>
      </c>
    </row>
    <row r="76" spans="2:12" x14ac:dyDescent="0.3">
      <c r="B76" s="6"/>
      <c r="C76" s="6"/>
      <c r="D76" s="18"/>
      <c r="E76" s="18"/>
      <c r="F76" s="18"/>
      <c r="G76" s="18">
        <f>Tabela6[[#This Row],[Custo por hora]]*Tabela6[[#This Row],[Horas estimadas]]</f>
        <v>0</v>
      </c>
      <c r="H76" s="19"/>
      <c r="I76" s="19"/>
      <c r="J76" s="19"/>
      <c r="K76" s="19">
        <f>Tabela6[[#This Row],[Valor]]*Tabela6[[#This Row],[Quantidade]]</f>
        <v>0</v>
      </c>
      <c r="L76" s="20">
        <f>Tabela6[[#This Row],[Custo estimado - recursos humanos ]]+Tabela6[[#This Row],[Custo estimado - recursos materiais ]]</f>
        <v>0</v>
      </c>
    </row>
    <row r="77" spans="2:12" x14ac:dyDescent="0.3">
      <c r="B77" s="6"/>
      <c r="C77" s="6"/>
      <c r="D77" s="18"/>
      <c r="E77" s="18"/>
      <c r="F77" s="18"/>
      <c r="G77" s="18">
        <f>Tabela6[[#This Row],[Custo por hora]]*Tabela6[[#This Row],[Horas estimadas]]</f>
        <v>0</v>
      </c>
      <c r="H77" s="19"/>
      <c r="I77" s="19"/>
      <c r="J77" s="19"/>
      <c r="K77" s="19">
        <f>Tabela6[[#This Row],[Valor]]*Tabela6[[#This Row],[Quantidade]]</f>
        <v>0</v>
      </c>
      <c r="L77" s="20">
        <f>Tabela6[[#This Row],[Custo estimado - recursos humanos ]]+Tabela6[[#This Row],[Custo estimado - recursos materiais ]]</f>
        <v>0</v>
      </c>
    </row>
    <row r="78" spans="2:12" x14ac:dyDescent="0.3">
      <c r="B78" s="6"/>
      <c r="C78" s="6"/>
      <c r="D78" s="18"/>
      <c r="E78" s="18"/>
      <c r="F78" s="18"/>
      <c r="G78" s="18">
        <f>Tabela6[[#This Row],[Custo por hora]]*Tabela6[[#This Row],[Horas estimadas]]</f>
        <v>0</v>
      </c>
      <c r="H78" s="19"/>
      <c r="I78" s="19"/>
      <c r="J78" s="19"/>
      <c r="K78" s="19">
        <f>Tabela6[[#This Row],[Valor]]*Tabela6[[#This Row],[Quantidade]]</f>
        <v>0</v>
      </c>
      <c r="L78" s="20">
        <f>Tabela6[[#This Row],[Custo estimado - recursos humanos ]]+Tabela6[[#This Row],[Custo estimado - recursos materiais ]]</f>
        <v>0</v>
      </c>
    </row>
    <row r="79" spans="2:12" x14ac:dyDescent="0.3">
      <c r="B79" s="6"/>
      <c r="C79" s="6"/>
      <c r="D79" s="18"/>
      <c r="E79" s="18"/>
      <c r="F79" s="18"/>
      <c r="G79" s="18">
        <f>Tabela6[[#This Row],[Custo por hora]]*Tabela6[[#This Row],[Horas estimadas]]</f>
        <v>0</v>
      </c>
      <c r="H79" s="19"/>
      <c r="I79" s="19"/>
      <c r="J79" s="19"/>
      <c r="K79" s="19">
        <f>Tabela6[[#This Row],[Valor]]*Tabela6[[#This Row],[Quantidade]]</f>
        <v>0</v>
      </c>
      <c r="L79" s="20">
        <f>Tabela6[[#This Row],[Custo estimado - recursos humanos ]]+Tabela6[[#This Row],[Custo estimado - recursos materiais ]]</f>
        <v>0</v>
      </c>
    </row>
    <row r="80" spans="2:12" x14ac:dyDescent="0.3">
      <c r="B80" s="6"/>
      <c r="C80" s="6"/>
      <c r="D80" s="18"/>
      <c r="E80" s="18"/>
      <c r="F80" s="18"/>
      <c r="G80" s="18">
        <f>Tabela6[[#This Row],[Custo por hora]]*Tabela6[[#This Row],[Horas estimadas]]</f>
        <v>0</v>
      </c>
      <c r="H80" s="19"/>
      <c r="I80" s="19"/>
      <c r="J80" s="19"/>
      <c r="K80" s="19">
        <f>Tabela6[[#This Row],[Valor]]*Tabela6[[#This Row],[Quantidade]]</f>
        <v>0</v>
      </c>
      <c r="L80" s="20">
        <f>Tabela6[[#This Row],[Custo estimado - recursos humanos ]]+Tabela6[[#This Row],[Custo estimado - recursos materiais ]]</f>
        <v>0</v>
      </c>
    </row>
    <row r="81" spans="2:12" x14ac:dyDescent="0.3">
      <c r="B81" s="6"/>
      <c r="C81" s="6"/>
      <c r="D81" s="18"/>
      <c r="E81" s="18"/>
      <c r="F81" s="18"/>
      <c r="G81" s="18">
        <f>Tabela6[[#This Row],[Custo por hora]]*Tabela6[[#This Row],[Horas estimadas]]</f>
        <v>0</v>
      </c>
      <c r="H81" s="19"/>
      <c r="I81" s="19"/>
      <c r="J81" s="19"/>
      <c r="K81" s="19">
        <f>Tabela6[[#This Row],[Valor]]*Tabela6[[#This Row],[Quantidade]]</f>
        <v>0</v>
      </c>
      <c r="L81" s="20">
        <f>Tabela6[[#This Row],[Custo estimado - recursos humanos ]]+Tabela6[[#This Row],[Custo estimado - recursos materiais ]]</f>
        <v>0</v>
      </c>
    </row>
    <row r="82" spans="2:12" x14ac:dyDescent="0.3">
      <c r="B82" s="6"/>
      <c r="C82" s="6"/>
      <c r="D82" s="18"/>
      <c r="E82" s="18"/>
      <c r="F82" s="18"/>
      <c r="G82" s="18">
        <f>Tabela6[[#This Row],[Custo por hora]]*Tabela6[[#This Row],[Horas estimadas]]</f>
        <v>0</v>
      </c>
      <c r="H82" s="19"/>
      <c r="I82" s="19"/>
      <c r="J82" s="19"/>
      <c r="K82" s="19">
        <f>Tabela6[[#This Row],[Valor]]*Tabela6[[#This Row],[Quantidade]]</f>
        <v>0</v>
      </c>
      <c r="L82" s="20">
        <f>Tabela6[[#This Row],[Custo estimado - recursos humanos ]]+Tabela6[[#This Row],[Custo estimado - recursos materiais ]]</f>
        <v>0</v>
      </c>
    </row>
    <row r="83" spans="2:12" x14ac:dyDescent="0.3">
      <c r="B83" s="6"/>
      <c r="C83" s="6"/>
      <c r="D83" s="18"/>
      <c r="E83" s="18"/>
      <c r="F83" s="18"/>
      <c r="G83" s="18">
        <f>Tabela6[[#This Row],[Custo por hora]]*Tabela6[[#This Row],[Horas estimadas]]</f>
        <v>0</v>
      </c>
      <c r="H83" s="19"/>
      <c r="I83" s="19"/>
      <c r="J83" s="19"/>
      <c r="K83" s="19">
        <f>Tabela6[[#This Row],[Valor]]*Tabela6[[#This Row],[Quantidade]]</f>
        <v>0</v>
      </c>
      <c r="L83" s="20">
        <f>Tabela6[[#This Row],[Custo estimado - recursos humanos ]]+Tabela6[[#This Row],[Custo estimado - recursos materiais ]]</f>
        <v>0</v>
      </c>
    </row>
    <row r="84" spans="2:12" x14ac:dyDescent="0.3">
      <c r="B84" s="6"/>
      <c r="C84" s="6"/>
      <c r="D84" s="18"/>
      <c r="E84" s="18"/>
      <c r="F84" s="18"/>
      <c r="G84" s="18">
        <f>Tabela6[[#This Row],[Custo por hora]]*Tabela6[[#This Row],[Horas estimadas]]</f>
        <v>0</v>
      </c>
      <c r="H84" s="19"/>
      <c r="I84" s="19"/>
      <c r="J84" s="19"/>
      <c r="K84" s="19">
        <f>Tabela6[[#This Row],[Valor]]*Tabela6[[#This Row],[Quantidade]]</f>
        <v>0</v>
      </c>
      <c r="L84" s="20">
        <f>Tabela6[[#This Row],[Custo estimado - recursos humanos ]]+Tabela6[[#This Row],[Custo estimado - recursos materiais ]]</f>
        <v>0</v>
      </c>
    </row>
    <row r="85" spans="2:12" x14ac:dyDescent="0.3">
      <c r="B85" s="6"/>
      <c r="C85" s="6"/>
      <c r="D85" s="18"/>
      <c r="E85" s="18"/>
      <c r="F85" s="18"/>
      <c r="G85" s="18">
        <f>Tabela6[[#This Row],[Custo por hora]]*Tabela6[[#This Row],[Horas estimadas]]</f>
        <v>0</v>
      </c>
      <c r="H85" s="19"/>
      <c r="I85" s="19"/>
      <c r="J85" s="19"/>
      <c r="K85" s="19">
        <f>Tabela6[[#This Row],[Valor]]*Tabela6[[#This Row],[Quantidade]]</f>
        <v>0</v>
      </c>
      <c r="L85" s="20">
        <f>Tabela6[[#This Row],[Custo estimado - recursos humanos ]]+Tabela6[[#This Row],[Custo estimado - recursos materiais ]]</f>
        <v>0</v>
      </c>
    </row>
    <row r="86" spans="2:12" x14ac:dyDescent="0.3">
      <c r="B86" s="6"/>
      <c r="C86" s="6"/>
      <c r="D86" s="18"/>
      <c r="E86" s="18"/>
      <c r="F86" s="18"/>
      <c r="G86" s="18">
        <f>Tabela6[[#This Row],[Custo por hora]]*Tabela6[[#This Row],[Horas estimadas]]</f>
        <v>0</v>
      </c>
      <c r="H86" s="19"/>
      <c r="I86" s="19"/>
      <c r="J86" s="19"/>
      <c r="K86" s="19">
        <f>Tabela6[[#This Row],[Valor]]*Tabela6[[#This Row],[Quantidade]]</f>
        <v>0</v>
      </c>
      <c r="L86" s="20">
        <f>Tabela6[[#This Row],[Custo estimado - recursos humanos ]]+Tabela6[[#This Row],[Custo estimado - recursos materiais ]]</f>
        <v>0</v>
      </c>
    </row>
    <row r="87" spans="2:12" x14ac:dyDescent="0.3">
      <c r="B87" s="6"/>
      <c r="C87" s="6"/>
      <c r="D87" s="18"/>
      <c r="E87" s="18"/>
      <c r="F87" s="18"/>
      <c r="G87" s="18">
        <f>Tabela6[[#This Row],[Custo por hora]]*Tabela6[[#This Row],[Horas estimadas]]</f>
        <v>0</v>
      </c>
      <c r="H87" s="19"/>
      <c r="I87" s="19"/>
      <c r="J87" s="19"/>
      <c r="K87" s="19">
        <f>Tabela6[[#This Row],[Valor]]*Tabela6[[#This Row],[Quantidade]]</f>
        <v>0</v>
      </c>
      <c r="L87" s="20">
        <f>Tabela6[[#This Row],[Custo estimado - recursos humanos ]]+Tabela6[[#This Row],[Custo estimado - recursos materiais ]]</f>
        <v>0</v>
      </c>
    </row>
    <row r="88" spans="2:12" x14ac:dyDescent="0.3">
      <c r="B88" s="6"/>
      <c r="C88" s="6"/>
      <c r="D88" s="18"/>
      <c r="E88" s="18"/>
      <c r="F88" s="18"/>
      <c r="G88" s="18">
        <f>Tabela6[[#This Row],[Custo por hora]]*Tabela6[[#This Row],[Horas estimadas]]</f>
        <v>0</v>
      </c>
      <c r="H88" s="19"/>
      <c r="I88" s="19"/>
      <c r="J88" s="19"/>
      <c r="K88" s="19">
        <f>Tabela6[[#This Row],[Valor]]*Tabela6[[#This Row],[Quantidade]]</f>
        <v>0</v>
      </c>
      <c r="L88" s="20">
        <f>Tabela6[[#This Row],[Custo estimado - recursos humanos ]]+Tabela6[[#This Row],[Custo estimado - recursos materiais ]]</f>
        <v>0</v>
      </c>
    </row>
    <row r="89" spans="2:12" x14ac:dyDescent="0.3">
      <c r="B89" s="6"/>
      <c r="C89" s="6"/>
      <c r="D89" s="18"/>
      <c r="E89" s="18"/>
      <c r="F89" s="18"/>
      <c r="G89" s="18">
        <f>Tabela6[[#This Row],[Custo por hora]]*Tabela6[[#This Row],[Horas estimadas]]</f>
        <v>0</v>
      </c>
      <c r="H89" s="19"/>
      <c r="I89" s="19"/>
      <c r="J89" s="19"/>
      <c r="K89" s="19">
        <f>Tabela6[[#This Row],[Valor]]*Tabela6[[#This Row],[Quantidade]]</f>
        <v>0</v>
      </c>
      <c r="L89" s="20">
        <f>Tabela6[[#This Row],[Custo estimado - recursos humanos ]]+Tabela6[[#This Row],[Custo estimado - recursos materiais ]]</f>
        <v>0</v>
      </c>
    </row>
    <row r="90" spans="2:12" x14ac:dyDescent="0.3">
      <c r="B90" s="6"/>
      <c r="C90" s="6"/>
      <c r="D90" s="18"/>
      <c r="E90" s="18"/>
      <c r="F90" s="18"/>
      <c r="G90" s="18">
        <f>Tabela6[[#This Row],[Custo por hora]]*Tabela6[[#This Row],[Horas estimadas]]</f>
        <v>0</v>
      </c>
      <c r="H90" s="19"/>
      <c r="I90" s="19"/>
      <c r="J90" s="19"/>
      <c r="K90" s="19">
        <f>Tabela6[[#This Row],[Valor]]*Tabela6[[#This Row],[Quantidade]]</f>
        <v>0</v>
      </c>
      <c r="L90" s="20">
        <f>Tabela6[[#This Row],[Custo estimado - recursos humanos ]]+Tabela6[[#This Row],[Custo estimado - recursos materiais ]]</f>
        <v>0</v>
      </c>
    </row>
    <row r="91" spans="2:12" x14ac:dyDescent="0.3">
      <c r="B91" s="6"/>
      <c r="C91" s="6"/>
      <c r="D91" s="18"/>
      <c r="E91" s="18"/>
      <c r="F91" s="18"/>
      <c r="G91" s="18">
        <f>Tabela6[[#This Row],[Custo por hora]]*Tabela6[[#This Row],[Horas estimadas]]</f>
        <v>0</v>
      </c>
      <c r="H91" s="19"/>
      <c r="I91" s="19"/>
      <c r="J91" s="19"/>
      <c r="K91" s="19">
        <f>Tabela6[[#This Row],[Valor]]*Tabela6[[#This Row],[Quantidade]]</f>
        <v>0</v>
      </c>
      <c r="L91" s="20">
        <f>Tabela6[[#This Row],[Custo estimado - recursos humanos ]]+Tabela6[[#This Row],[Custo estimado - recursos materiais ]]</f>
        <v>0</v>
      </c>
    </row>
    <row r="92" spans="2:12" x14ac:dyDescent="0.3">
      <c r="B92" s="6"/>
      <c r="C92" s="6"/>
      <c r="D92" s="18"/>
      <c r="E92" s="18"/>
      <c r="F92" s="18"/>
      <c r="G92" s="18">
        <f>Tabela6[[#This Row],[Custo por hora]]*Tabela6[[#This Row],[Horas estimadas]]</f>
        <v>0</v>
      </c>
      <c r="H92" s="19"/>
      <c r="I92" s="19"/>
      <c r="J92" s="19"/>
      <c r="K92" s="19">
        <f>Tabela6[[#This Row],[Valor]]*Tabela6[[#This Row],[Quantidade]]</f>
        <v>0</v>
      </c>
      <c r="L92" s="20">
        <f>Tabela6[[#This Row],[Custo estimado - recursos humanos ]]+Tabela6[[#This Row],[Custo estimado - recursos materiais ]]</f>
        <v>0</v>
      </c>
    </row>
    <row r="93" spans="2:12" x14ac:dyDescent="0.3">
      <c r="B93" s="6"/>
      <c r="C93" s="6"/>
      <c r="D93" s="18"/>
      <c r="E93" s="18"/>
      <c r="F93" s="18"/>
      <c r="G93" s="18">
        <f>Tabela6[[#This Row],[Custo por hora]]*Tabela6[[#This Row],[Horas estimadas]]</f>
        <v>0</v>
      </c>
      <c r="H93" s="19"/>
      <c r="I93" s="19"/>
      <c r="J93" s="19"/>
      <c r="K93" s="19">
        <f>Tabela6[[#This Row],[Valor]]*Tabela6[[#This Row],[Quantidade]]</f>
        <v>0</v>
      </c>
      <c r="L93" s="20">
        <f>Tabela6[[#This Row],[Custo estimado - recursos humanos ]]+Tabela6[[#This Row],[Custo estimado - recursos materiais ]]</f>
        <v>0</v>
      </c>
    </row>
    <row r="94" spans="2:12" x14ac:dyDescent="0.3">
      <c r="B94" s="6"/>
      <c r="C94" s="6"/>
      <c r="D94" s="18"/>
      <c r="E94" s="18"/>
      <c r="F94" s="18"/>
      <c r="G94" s="18">
        <f>Tabela6[[#This Row],[Custo por hora]]*Tabela6[[#This Row],[Horas estimadas]]</f>
        <v>0</v>
      </c>
      <c r="H94" s="19"/>
      <c r="I94" s="19"/>
      <c r="J94" s="19"/>
      <c r="K94" s="19">
        <f>Tabela6[[#This Row],[Valor]]*Tabela6[[#This Row],[Quantidade]]</f>
        <v>0</v>
      </c>
      <c r="L94" s="20">
        <f>Tabela6[[#This Row],[Custo estimado - recursos humanos ]]+Tabela6[[#This Row],[Custo estimado - recursos materiais ]]</f>
        <v>0</v>
      </c>
    </row>
    <row r="95" spans="2:12" x14ac:dyDescent="0.3">
      <c r="B95" s="6"/>
      <c r="C95" s="6"/>
      <c r="D95" s="18"/>
      <c r="E95" s="18"/>
      <c r="F95" s="18"/>
      <c r="G95" s="18">
        <f>Tabela6[[#This Row],[Custo por hora]]*Tabela6[[#This Row],[Horas estimadas]]</f>
        <v>0</v>
      </c>
      <c r="H95" s="19"/>
      <c r="I95" s="19"/>
      <c r="J95" s="19"/>
      <c r="K95" s="19">
        <f>Tabela6[[#This Row],[Valor]]*Tabela6[[#This Row],[Quantidade]]</f>
        <v>0</v>
      </c>
      <c r="L95" s="20">
        <f>Tabela6[[#This Row],[Custo estimado - recursos humanos ]]+Tabela6[[#This Row],[Custo estimado - recursos materiais ]]</f>
        <v>0</v>
      </c>
    </row>
    <row r="96" spans="2:12" x14ac:dyDescent="0.3">
      <c r="B96" s="6"/>
      <c r="C96" s="6"/>
      <c r="D96" s="18"/>
      <c r="E96" s="18"/>
      <c r="F96" s="18"/>
      <c r="G96" s="18">
        <f>Tabela6[[#This Row],[Custo por hora]]*Tabela6[[#This Row],[Horas estimadas]]</f>
        <v>0</v>
      </c>
      <c r="H96" s="19"/>
      <c r="I96" s="19"/>
      <c r="J96" s="19"/>
      <c r="K96" s="19">
        <f>Tabela6[[#This Row],[Valor]]*Tabela6[[#This Row],[Quantidade]]</f>
        <v>0</v>
      </c>
      <c r="L96" s="20">
        <f>Tabela6[[#This Row],[Custo estimado - recursos humanos ]]+Tabela6[[#This Row],[Custo estimado - recursos materiais ]]</f>
        <v>0</v>
      </c>
    </row>
    <row r="97" spans="2:12" x14ac:dyDescent="0.3">
      <c r="B97" s="6"/>
      <c r="C97" s="6"/>
      <c r="D97" s="18"/>
      <c r="E97" s="18"/>
      <c r="F97" s="18"/>
      <c r="G97" s="18">
        <f>Tabela6[[#This Row],[Custo por hora]]*Tabela6[[#This Row],[Horas estimadas]]</f>
        <v>0</v>
      </c>
      <c r="H97" s="19"/>
      <c r="I97" s="19"/>
      <c r="J97" s="19"/>
      <c r="K97" s="19">
        <f>Tabela6[[#This Row],[Valor]]*Tabela6[[#This Row],[Quantidade]]</f>
        <v>0</v>
      </c>
      <c r="L97" s="20">
        <f>Tabela6[[#This Row],[Custo estimado - recursos humanos ]]+Tabela6[[#This Row],[Custo estimado - recursos materiais ]]</f>
        <v>0</v>
      </c>
    </row>
    <row r="98" spans="2:12" x14ac:dyDescent="0.3">
      <c r="B98" s="6"/>
      <c r="C98" s="6"/>
      <c r="D98" s="18"/>
      <c r="E98" s="18"/>
      <c r="F98" s="18"/>
      <c r="G98" s="18">
        <f>Tabela6[[#This Row],[Custo por hora]]*Tabela6[[#This Row],[Horas estimadas]]</f>
        <v>0</v>
      </c>
      <c r="H98" s="19"/>
      <c r="I98" s="19"/>
      <c r="J98" s="19"/>
      <c r="K98" s="19">
        <f>Tabela6[[#This Row],[Valor]]*Tabela6[[#This Row],[Quantidade]]</f>
        <v>0</v>
      </c>
      <c r="L98" s="20">
        <f>Tabela6[[#This Row],[Custo estimado - recursos humanos ]]+Tabela6[[#This Row],[Custo estimado - recursos materiais ]]</f>
        <v>0</v>
      </c>
    </row>
    <row r="99" spans="2:12" x14ac:dyDescent="0.3">
      <c r="B99" s="6"/>
      <c r="C99" s="6"/>
      <c r="D99" s="18"/>
      <c r="E99" s="18"/>
      <c r="F99" s="18"/>
      <c r="G99" s="18">
        <f>Tabela6[[#This Row],[Custo por hora]]*Tabela6[[#This Row],[Horas estimadas]]</f>
        <v>0</v>
      </c>
      <c r="H99" s="19"/>
      <c r="I99" s="19"/>
      <c r="J99" s="19"/>
      <c r="K99" s="19">
        <f>Tabela6[[#This Row],[Valor]]*Tabela6[[#This Row],[Quantidade]]</f>
        <v>0</v>
      </c>
      <c r="L99" s="20">
        <f>Tabela6[[#This Row],[Custo estimado - recursos humanos ]]+Tabela6[[#This Row],[Custo estimado - recursos materiais ]]</f>
        <v>0</v>
      </c>
    </row>
    <row r="100" spans="2:12" x14ac:dyDescent="0.3">
      <c r="B100" s="6"/>
      <c r="C100" s="6"/>
      <c r="D100" s="18"/>
      <c r="E100" s="18"/>
      <c r="F100" s="18"/>
      <c r="G100" s="18">
        <f>Tabela6[[#This Row],[Custo por hora]]*Tabela6[[#This Row],[Horas estimadas]]</f>
        <v>0</v>
      </c>
      <c r="H100" s="19"/>
      <c r="I100" s="19"/>
      <c r="J100" s="19"/>
      <c r="K100" s="19">
        <f>Tabela6[[#This Row],[Valor]]*Tabela6[[#This Row],[Quantidade]]</f>
        <v>0</v>
      </c>
      <c r="L100" s="20">
        <f>Tabela6[[#This Row],[Custo estimado - recursos humanos ]]+Tabela6[[#This Row],[Custo estimado - recursos materiais ]]</f>
        <v>0</v>
      </c>
    </row>
    <row r="101" spans="2:12" x14ac:dyDescent="0.3">
      <c r="B101" s="6"/>
      <c r="C101" s="6"/>
      <c r="D101" s="18"/>
      <c r="E101" s="18"/>
      <c r="F101" s="18"/>
      <c r="G101" s="18">
        <f>Tabela6[[#This Row],[Custo por hora]]*Tabela6[[#This Row],[Horas estimadas]]</f>
        <v>0</v>
      </c>
      <c r="H101" s="19"/>
      <c r="I101" s="19"/>
      <c r="J101" s="19"/>
      <c r="K101" s="19">
        <f>Tabela6[[#This Row],[Valor]]*Tabela6[[#This Row],[Quantidade]]</f>
        <v>0</v>
      </c>
      <c r="L101" s="20">
        <f>Tabela6[[#This Row],[Custo estimado - recursos humanos ]]+Tabela6[[#This Row],[Custo estimado - recursos materiais ]]</f>
        <v>0</v>
      </c>
    </row>
    <row r="102" spans="2:12" x14ac:dyDescent="0.3">
      <c r="B102" s="6"/>
      <c r="C102" s="6"/>
      <c r="D102" s="18"/>
      <c r="E102" s="18"/>
      <c r="F102" s="18"/>
      <c r="G102" s="18">
        <f>Tabela6[[#This Row],[Custo por hora]]*Tabela6[[#This Row],[Horas estimadas]]</f>
        <v>0</v>
      </c>
      <c r="H102" s="19"/>
      <c r="I102" s="19"/>
      <c r="J102" s="19"/>
      <c r="K102" s="19">
        <f>Tabela6[[#This Row],[Valor]]*Tabela6[[#This Row],[Quantidade]]</f>
        <v>0</v>
      </c>
      <c r="L102" s="20">
        <f>Tabela6[[#This Row],[Custo estimado - recursos humanos ]]+Tabela6[[#This Row],[Custo estimado - recursos materiais ]]</f>
        <v>0</v>
      </c>
    </row>
    <row r="103" spans="2:12" x14ac:dyDescent="0.3">
      <c r="B103" s="6"/>
      <c r="C103" s="6"/>
      <c r="D103" s="18"/>
      <c r="E103" s="18"/>
      <c r="F103" s="18"/>
      <c r="G103" s="18">
        <f>Tabela6[[#This Row],[Custo por hora]]*Tabela6[[#This Row],[Horas estimadas]]</f>
        <v>0</v>
      </c>
      <c r="H103" s="19"/>
      <c r="I103" s="19"/>
      <c r="J103" s="19"/>
      <c r="K103" s="19">
        <f>Tabela6[[#This Row],[Valor]]*Tabela6[[#This Row],[Quantidade]]</f>
        <v>0</v>
      </c>
      <c r="L103" s="20">
        <f>Tabela6[[#This Row],[Custo estimado - recursos humanos ]]+Tabela6[[#This Row],[Custo estimado - recursos materiais ]]</f>
        <v>0</v>
      </c>
    </row>
    <row r="104" spans="2:12" x14ac:dyDescent="0.3">
      <c r="B104" s="6"/>
      <c r="C104" s="6"/>
      <c r="D104" s="18"/>
      <c r="E104" s="18"/>
      <c r="F104" s="18"/>
      <c r="G104" s="18">
        <f>Tabela6[[#This Row],[Custo por hora]]*Tabela6[[#This Row],[Horas estimadas]]</f>
        <v>0</v>
      </c>
      <c r="H104" s="19"/>
      <c r="I104" s="19"/>
      <c r="J104" s="19"/>
      <c r="K104" s="19">
        <f>Tabela6[[#This Row],[Valor]]*Tabela6[[#This Row],[Quantidade]]</f>
        <v>0</v>
      </c>
      <c r="L104" s="20">
        <f>Tabela6[[#This Row],[Custo estimado - recursos humanos ]]+Tabela6[[#This Row],[Custo estimado - recursos materiais ]]</f>
        <v>0</v>
      </c>
    </row>
    <row r="105" spans="2:12" x14ac:dyDescent="0.3">
      <c r="B105" s="6"/>
      <c r="C105" s="6"/>
      <c r="D105" s="18"/>
      <c r="E105" s="18"/>
      <c r="F105" s="18"/>
      <c r="G105" s="18">
        <f>Tabela6[[#This Row],[Custo por hora]]*Tabela6[[#This Row],[Horas estimadas]]</f>
        <v>0</v>
      </c>
      <c r="H105" s="19"/>
      <c r="I105" s="19"/>
      <c r="J105" s="19"/>
      <c r="K105" s="19">
        <f>Tabela6[[#This Row],[Valor]]*Tabela6[[#This Row],[Quantidade]]</f>
        <v>0</v>
      </c>
      <c r="L105" s="20">
        <f>Tabela6[[#This Row],[Custo estimado - recursos humanos ]]+Tabela6[[#This Row],[Custo estimado - recursos materiais ]]</f>
        <v>0</v>
      </c>
    </row>
    <row r="106" spans="2:12" x14ac:dyDescent="0.3">
      <c r="B106" s="6"/>
      <c r="C106" s="6"/>
      <c r="D106" s="18"/>
      <c r="E106" s="18"/>
      <c r="F106" s="18"/>
      <c r="G106" s="18">
        <f>Tabela6[[#This Row],[Custo por hora]]*Tabela6[[#This Row],[Horas estimadas]]</f>
        <v>0</v>
      </c>
      <c r="H106" s="19"/>
      <c r="I106" s="19"/>
      <c r="J106" s="19"/>
      <c r="K106" s="19">
        <f>Tabela6[[#This Row],[Valor]]*Tabela6[[#This Row],[Quantidade]]</f>
        <v>0</v>
      </c>
      <c r="L106" s="20">
        <f>Tabela6[[#This Row],[Custo estimado - recursos humanos ]]+Tabela6[[#This Row],[Custo estimado - recursos materiais ]]</f>
        <v>0</v>
      </c>
    </row>
    <row r="107" spans="2:12" x14ac:dyDescent="0.3">
      <c r="B107" s="6"/>
      <c r="C107" s="6"/>
      <c r="D107" s="18"/>
      <c r="E107" s="18"/>
      <c r="F107" s="18"/>
      <c r="G107" s="18">
        <f>Tabela6[[#This Row],[Custo por hora]]*Tabela6[[#This Row],[Horas estimadas]]</f>
        <v>0</v>
      </c>
      <c r="H107" s="19"/>
      <c r="I107" s="19"/>
      <c r="J107" s="19"/>
      <c r="K107" s="19">
        <f>Tabela6[[#This Row],[Valor]]*Tabela6[[#This Row],[Quantidade]]</f>
        <v>0</v>
      </c>
      <c r="L107" s="20">
        <f>Tabela6[[#This Row],[Custo estimado - recursos humanos ]]+Tabela6[[#This Row],[Custo estimado - recursos materiais ]]</f>
        <v>0</v>
      </c>
    </row>
    <row r="108" spans="2:12" x14ac:dyDescent="0.3">
      <c r="B108" s="6"/>
      <c r="C108" s="6"/>
      <c r="D108" s="18"/>
      <c r="E108" s="18"/>
      <c r="F108" s="18"/>
      <c r="G108" s="18">
        <f>Tabela6[[#This Row],[Custo por hora]]*Tabela6[[#This Row],[Horas estimadas]]</f>
        <v>0</v>
      </c>
      <c r="H108" s="19"/>
      <c r="I108" s="19"/>
      <c r="J108" s="19"/>
      <c r="K108" s="19">
        <f>Tabela6[[#This Row],[Valor]]*Tabela6[[#This Row],[Quantidade]]</f>
        <v>0</v>
      </c>
      <c r="L108" s="20">
        <f>Tabela6[[#This Row],[Custo estimado - recursos humanos ]]+Tabela6[[#This Row],[Custo estimado - recursos materiais ]]</f>
        <v>0</v>
      </c>
    </row>
    <row r="109" spans="2:12" x14ac:dyDescent="0.3">
      <c r="B109" s="6"/>
      <c r="C109" s="6"/>
      <c r="D109" s="18"/>
      <c r="E109" s="18"/>
      <c r="F109" s="18"/>
      <c r="G109" s="18">
        <f>Tabela6[[#This Row],[Custo por hora]]*Tabela6[[#This Row],[Horas estimadas]]</f>
        <v>0</v>
      </c>
      <c r="H109" s="19"/>
      <c r="I109" s="19"/>
      <c r="J109" s="19"/>
      <c r="K109" s="19">
        <f>Tabela6[[#This Row],[Valor]]*Tabela6[[#This Row],[Quantidade]]</f>
        <v>0</v>
      </c>
      <c r="L109" s="20">
        <f>Tabela6[[#This Row],[Custo estimado - recursos humanos ]]+Tabela6[[#This Row],[Custo estimado - recursos materiais ]]</f>
        <v>0</v>
      </c>
    </row>
    <row r="110" spans="2:12" x14ac:dyDescent="0.3">
      <c r="B110" s="6"/>
      <c r="C110" s="6"/>
      <c r="D110" s="18"/>
      <c r="E110" s="18"/>
      <c r="F110" s="18"/>
      <c r="G110" s="18">
        <f>Tabela6[[#This Row],[Custo por hora]]*Tabela6[[#This Row],[Horas estimadas]]</f>
        <v>0</v>
      </c>
      <c r="H110" s="19"/>
      <c r="I110" s="19"/>
      <c r="J110" s="19"/>
      <c r="K110" s="19">
        <f>Tabela6[[#This Row],[Valor]]*Tabela6[[#This Row],[Quantidade]]</f>
        <v>0</v>
      </c>
      <c r="L110" s="20">
        <f>Tabela6[[#This Row],[Custo estimado - recursos humanos ]]+Tabela6[[#This Row],[Custo estimado - recursos materiais ]]</f>
        <v>0</v>
      </c>
    </row>
  </sheetData>
  <dataValidations count="1">
    <dataValidation allowBlank="1" showInputMessage="1" showErrorMessage="1" sqref="F3" xr:uid="{95492442-CA53-4ED0-859A-98D777BF95DF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CE956E4-F727-4F23-BDB6-A97395396DEE}">
          <x14:formula1>
            <xm:f>'Dados do projeto'!$E$4:$E$69</xm:f>
          </x14:formula1>
          <xm:sqref>D3:D110</xm:sqref>
        </x14:dataValidation>
        <x14:dataValidation type="list" allowBlank="1" showInputMessage="1" showErrorMessage="1" xr:uid="{1E7C70ED-7C61-4D38-AA37-C963E0FB519B}">
          <x14:formula1>
            <xm:f>'Dados do projeto'!$G$4:$G$69</xm:f>
          </x14:formula1>
          <xm:sqref>E3:E110</xm:sqref>
        </x14:dataValidation>
        <x14:dataValidation type="list" allowBlank="1" showInputMessage="1" showErrorMessage="1" xr:uid="{27F8B348-F781-4524-9EE6-175C6C0FD923}">
          <x14:formula1>
            <xm:f>'Dados do projeto'!$I$4:$I$69</xm:f>
          </x14:formula1>
          <xm:sqref>H3:H110</xm:sqref>
        </x14:dataValidation>
        <x14:dataValidation type="list" allowBlank="1" showInputMessage="1" showErrorMessage="1" xr:uid="{E0DA778F-D506-4272-B423-C542C51685E5}">
          <x14:formula1>
            <xm:f>'Dados do projeto'!$K$4:$K$69</xm:f>
          </x14:formula1>
          <xm:sqref>I3:I110</xm:sqref>
        </x14:dataValidation>
        <x14:dataValidation type="list" allowBlank="1" showInputMessage="1" showErrorMessage="1" xr:uid="{F675D92A-114E-43B9-BEC6-09AB80145461}">
          <x14:formula1>
            <xm:f>'Dados do projeto'!$M$3:$M$69</xm:f>
          </x14:formula1>
          <xm:sqref>B3:B110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2A0-00A9-4CE4-862A-A11A973DBF27}">
  <dimension ref="B2:E110"/>
  <sheetViews>
    <sheetView showGridLines="0" zoomScaleNormal="100" workbookViewId="0">
      <selection activeCell="D9" sqref="D9"/>
    </sheetView>
  </sheetViews>
  <sheetFormatPr defaultRowHeight="14.4" x14ac:dyDescent="0.3"/>
  <cols>
    <col min="1" max="1" width="2.6640625" customWidth="1"/>
    <col min="2" max="2" width="22.6640625" style="8" customWidth="1"/>
    <col min="3" max="3" width="22.6640625" customWidth="1"/>
    <col min="4" max="4" width="21.5546875" bestFit="1" customWidth="1"/>
    <col min="5" max="5" width="21.6640625" customWidth="1"/>
  </cols>
  <sheetData>
    <row r="2" spans="2:5" ht="15.6" x14ac:dyDescent="0.3">
      <c r="B2" s="1" t="s">
        <v>47</v>
      </c>
      <c r="C2" s="1" t="s">
        <v>48</v>
      </c>
      <c r="D2" s="1" t="s">
        <v>49</v>
      </c>
      <c r="E2" s="1" t="s">
        <v>50</v>
      </c>
    </row>
    <row r="3" spans="2:5" x14ac:dyDescent="0.3">
      <c r="B3" s="9">
        <v>1.1000000000000001</v>
      </c>
      <c r="C3" s="10">
        <v>1320</v>
      </c>
      <c r="D3" s="10">
        <v>100</v>
      </c>
      <c r="E3" s="10">
        <v>1420</v>
      </c>
    </row>
    <row r="4" spans="2:5" x14ac:dyDescent="0.3">
      <c r="B4" s="9">
        <v>1.2</v>
      </c>
      <c r="C4" s="10">
        <v>1795</v>
      </c>
      <c r="D4" s="10"/>
      <c r="E4" s="10">
        <v>1795</v>
      </c>
    </row>
    <row r="5" spans="2:5" x14ac:dyDescent="0.3">
      <c r="B5" s="9">
        <v>1.3</v>
      </c>
      <c r="C5" s="10">
        <v>800</v>
      </c>
      <c r="D5" s="10"/>
      <c r="E5" s="10">
        <v>800</v>
      </c>
    </row>
    <row r="6" spans="2:5" x14ac:dyDescent="0.3">
      <c r="B6" s="9">
        <v>1.4</v>
      </c>
      <c r="C6" s="10">
        <v>3040</v>
      </c>
      <c r="D6" s="10"/>
      <c r="E6" s="10">
        <v>2750</v>
      </c>
    </row>
    <row r="7" spans="2:5" x14ac:dyDescent="0.3">
      <c r="B7" s="9">
        <v>1.5</v>
      </c>
      <c r="C7" s="10">
        <v>1725</v>
      </c>
      <c r="D7" s="10">
        <v>175</v>
      </c>
      <c r="E7" s="10">
        <v>1900</v>
      </c>
    </row>
    <row r="8" spans="2:5" x14ac:dyDescent="0.3">
      <c r="B8" s="9">
        <v>2.1</v>
      </c>
      <c r="C8" s="10"/>
      <c r="D8" s="10"/>
      <c r="E8" s="10"/>
    </row>
    <row r="9" spans="2:5" x14ac:dyDescent="0.3">
      <c r="B9" s="9">
        <v>2.2000000000000002</v>
      </c>
      <c r="C9" s="10"/>
      <c r="D9" s="10"/>
      <c r="E9" s="10"/>
    </row>
    <row r="10" spans="2:5" x14ac:dyDescent="0.3">
      <c r="B10" s="9">
        <v>2.2999999999999998</v>
      </c>
      <c r="C10" s="10"/>
      <c r="D10" s="10"/>
      <c r="E10" s="10"/>
    </row>
    <row r="11" spans="2:5" x14ac:dyDescent="0.3">
      <c r="B11" s="9">
        <v>2.4</v>
      </c>
      <c r="C11" s="10"/>
      <c r="D11" s="10"/>
      <c r="E11" s="10"/>
    </row>
    <row r="12" spans="2:5" x14ac:dyDescent="0.3">
      <c r="B12" s="9">
        <v>3.1</v>
      </c>
      <c r="C12" s="10"/>
      <c r="D12" s="10"/>
      <c r="E12" s="10"/>
    </row>
    <row r="13" spans="2:5" x14ac:dyDescent="0.3">
      <c r="B13" s="9">
        <v>3.2</v>
      </c>
      <c r="C13" s="10"/>
      <c r="D13" s="10"/>
      <c r="E13" s="10"/>
    </row>
    <row r="14" spans="2:5" x14ac:dyDescent="0.3">
      <c r="B14" s="9"/>
      <c r="C14" s="10"/>
      <c r="D14" s="10"/>
      <c r="E14" s="10"/>
    </row>
    <row r="15" spans="2:5" x14ac:dyDescent="0.3">
      <c r="B15" s="9"/>
      <c r="C15" s="10"/>
      <c r="D15" s="10"/>
      <c r="E15" s="10"/>
    </row>
    <row r="16" spans="2:5" x14ac:dyDescent="0.3">
      <c r="B16" s="9"/>
      <c r="C16" s="10"/>
      <c r="D16" s="10"/>
      <c r="E16" s="10"/>
    </row>
    <row r="17" spans="2:5" x14ac:dyDescent="0.3">
      <c r="B17" s="9"/>
      <c r="C17" s="10"/>
      <c r="D17" s="10"/>
      <c r="E17" s="10"/>
    </row>
    <row r="18" spans="2:5" x14ac:dyDescent="0.3">
      <c r="B18" s="9"/>
      <c r="C18" s="10"/>
      <c r="D18" s="10"/>
      <c r="E18" s="10"/>
    </row>
    <row r="19" spans="2:5" x14ac:dyDescent="0.3">
      <c r="B19" s="9"/>
      <c r="C19" s="10"/>
      <c r="D19" s="10"/>
      <c r="E19" s="10"/>
    </row>
    <row r="20" spans="2:5" x14ac:dyDescent="0.3">
      <c r="B20" s="9"/>
      <c r="C20" s="10"/>
      <c r="D20" s="10"/>
      <c r="E20" s="10"/>
    </row>
    <row r="21" spans="2:5" x14ac:dyDescent="0.3">
      <c r="B21" s="9"/>
      <c r="C21" s="10"/>
      <c r="D21" s="10"/>
      <c r="E21" s="10"/>
    </row>
    <row r="22" spans="2:5" x14ac:dyDescent="0.3">
      <c r="B22" s="9"/>
      <c r="C22" s="10"/>
      <c r="D22" s="10"/>
      <c r="E22" s="10"/>
    </row>
    <row r="23" spans="2:5" x14ac:dyDescent="0.3">
      <c r="B23" s="9"/>
      <c r="C23" s="10"/>
      <c r="D23" s="10"/>
      <c r="E23" s="10"/>
    </row>
    <row r="24" spans="2:5" x14ac:dyDescent="0.3">
      <c r="B24" s="9"/>
      <c r="C24" s="10"/>
      <c r="D24" s="10"/>
      <c r="E24" s="10"/>
    </row>
    <row r="25" spans="2:5" x14ac:dyDescent="0.3">
      <c r="B25" s="9"/>
      <c r="C25" s="10"/>
      <c r="D25" s="10"/>
      <c r="E25" s="10"/>
    </row>
    <row r="26" spans="2:5" x14ac:dyDescent="0.3">
      <c r="B26" s="9"/>
      <c r="C26" s="10"/>
      <c r="D26" s="10"/>
      <c r="E26" s="10"/>
    </row>
    <row r="27" spans="2:5" x14ac:dyDescent="0.3">
      <c r="B27" s="9"/>
      <c r="C27" s="10"/>
      <c r="D27" s="10"/>
      <c r="E27" s="10"/>
    </row>
    <row r="28" spans="2:5" x14ac:dyDescent="0.3">
      <c r="B28" s="9"/>
      <c r="C28" s="10"/>
      <c r="D28" s="10"/>
      <c r="E28" s="10"/>
    </row>
    <row r="29" spans="2:5" x14ac:dyDescent="0.3">
      <c r="B29" s="9"/>
      <c r="C29" s="10"/>
      <c r="D29" s="10"/>
      <c r="E29" s="10"/>
    </row>
    <row r="30" spans="2:5" x14ac:dyDescent="0.3">
      <c r="B30" s="9"/>
      <c r="C30" s="10"/>
      <c r="D30" s="10"/>
      <c r="E30" s="10"/>
    </row>
    <row r="31" spans="2:5" x14ac:dyDescent="0.3">
      <c r="B31" s="9"/>
      <c r="C31" s="10"/>
      <c r="D31" s="10"/>
      <c r="E31" s="10"/>
    </row>
    <row r="32" spans="2:5" x14ac:dyDescent="0.3">
      <c r="B32" s="9"/>
      <c r="C32" s="10"/>
      <c r="D32" s="10"/>
      <c r="E32" s="10"/>
    </row>
    <row r="33" spans="2:5" x14ac:dyDescent="0.3">
      <c r="B33" s="9"/>
      <c r="C33" s="10"/>
      <c r="D33" s="10"/>
      <c r="E33" s="10"/>
    </row>
    <row r="34" spans="2:5" x14ac:dyDescent="0.3">
      <c r="B34" s="9"/>
      <c r="C34" s="10"/>
      <c r="D34" s="10"/>
      <c r="E34" s="10"/>
    </row>
    <row r="35" spans="2:5" x14ac:dyDescent="0.3">
      <c r="B35" s="9"/>
      <c r="C35" s="10"/>
      <c r="D35" s="10"/>
      <c r="E35" s="10"/>
    </row>
    <row r="36" spans="2:5" x14ac:dyDescent="0.3">
      <c r="B36" s="9"/>
      <c r="C36" s="10"/>
      <c r="D36" s="10"/>
      <c r="E36" s="10"/>
    </row>
    <row r="37" spans="2:5" x14ac:dyDescent="0.3">
      <c r="B37" s="9"/>
      <c r="C37" s="10"/>
      <c r="D37" s="10"/>
      <c r="E37" s="10"/>
    </row>
    <row r="38" spans="2:5" x14ac:dyDescent="0.3">
      <c r="B38" s="9"/>
      <c r="C38" s="10"/>
      <c r="D38" s="10"/>
      <c r="E38" s="10"/>
    </row>
    <row r="39" spans="2:5" x14ac:dyDescent="0.3">
      <c r="B39" s="9"/>
      <c r="C39" s="10"/>
      <c r="D39" s="10"/>
      <c r="E39" s="10"/>
    </row>
    <row r="40" spans="2:5" x14ac:dyDescent="0.3">
      <c r="B40" s="9"/>
      <c r="C40" s="10"/>
      <c r="D40" s="10"/>
      <c r="E40" s="10"/>
    </row>
    <row r="41" spans="2:5" x14ac:dyDescent="0.3">
      <c r="B41" s="9"/>
      <c r="C41" s="10"/>
      <c r="D41" s="10"/>
      <c r="E41" s="10"/>
    </row>
    <row r="42" spans="2:5" x14ac:dyDescent="0.3">
      <c r="B42" s="9"/>
      <c r="C42" s="10"/>
      <c r="D42" s="10"/>
      <c r="E42" s="10"/>
    </row>
    <row r="43" spans="2:5" x14ac:dyDescent="0.3">
      <c r="B43" s="9"/>
      <c r="C43" s="10"/>
      <c r="D43" s="10"/>
      <c r="E43" s="10"/>
    </row>
    <row r="44" spans="2:5" x14ac:dyDescent="0.3">
      <c r="B44" s="9"/>
      <c r="C44" s="10"/>
      <c r="D44" s="10"/>
      <c r="E44" s="10"/>
    </row>
    <row r="45" spans="2:5" x14ac:dyDescent="0.3">
      <c r="B45" s="9"/>
      <c r="C45" s="10"/>
      <c r="D45" s="10"/>
      <c r="E45" s="10"/>
    </row>
    <row r="46" spans="2:5" x14ac:dyDescent="0.3">
      <c r="B46" s="9"/>
      <c r="C46" s="10"/>
      <c r="D46" s="10"/>
      <c r="E46" s="10"/>
    </row>
    <row r="47" spans="2:5" x14ac:dyDescent="0.3">
      <c r="B47" s="9"/>
      <c r="C47" s="10"/>
      <c r="D47" s="10"/>
      <c r="E47" s="10"/>
    </row>
    <row r="48" spans="2:5" x14ac:dyDescent="0.3">
      <c r="B48" s="9"/>
      <c r="C48" s="10"/>
      <c r="D48" s="10"/>
      <c r="E48" s="10"/>
    </row>
    <row r="49" spans="2:5" x14ac:dyDescent="0.3">
      <c r="B49" s="9"/>
      <c r="C49" s="10"/>
      <c r="D49" s="10"/>
      <c r="E49" s="10"/>
    </row>
    <row r="50" spans="2:5" x14ac:dyDescent="0.3">
      <c r="B50" s="9"/>
      <c r="C50" s="10"/>
      <c r="D50" s="10"/>
      <c r="E50" s="10"/>
    </row>
    <row r="51" spans="2:5" x14ac:dyDescent="0.3">
      <c r="B51" s="9"/>
      <c r="C51" s="10"/>
      <c r="D51" s="10"/>
      <c r="E51" s="10"/>
    </row>
    <row r="52" spans="2:5" x14ac:dyDescent="0.3">
      <c r="B52" s="9"/>
      <c r="C52" s="10"/>
      <c r="D52" s="10"/>
      <c r="E52" s="10"/>
    </row>
    <row r="53" spans="2:5" x14ac:dyDescent="0.3">
      <c r="B53" s="9"/>
      <c r="C53" s="10"/>
      <c r="D53" s="10"/>
      <c r="E53" s="10"/>
    </row>
    <row r="54" spans="2:5" x14ac:dyDescent="0.3">
      <c r="B54" s="9"/>
      <c r="C54" s="10"/>
      <c r="D54" s="10"/>
      <c r="E54" s="10"/>
    </row>
    <row r="55" spans="2:5" x14ac:dyDescent="0.3">
      <c r="B55" s="9"/>
      <c r="C55" s="10"/>
      <c r="D55" s="10"/>
      <c r="E55" s="10"/>
    </row>
    <row r="56" spans="2:5" x14ac:dyDescent="0.3">
      <c r="B56" s="9"/>
      <c r="C56" s="10"/>
      <c r="D56" s="10"/>
      <c r="E56" s="10"/>
    </row>
    <row r="57" spans="2:5" x14ac:dyDescent="0.3">
      <c r="B57" s="9"/>
      <c r="C57" s="10"/>
      <c r="D57" s="10"/>
      <c r="E57" s="10"/>
    </row>
    <row r="58" spans="2:5" x14ac:dyDescent="0.3">
      <c r="B58" s="9"/>
      <c r="C58" s="10"/>
      <c r="D58" s="10"/>
      <c r="E58" s="10"/>
    </row>
    <row r="59" spans="2:5" x14ac:dyDescent="0.3">
      <c r="B59" s="9"/>
      <c r="C59" s="10"/>
      <c r="D59" s="10"/>
      <c r="E59" s="10"/>
    </row>
    <row r="60" spans="2:5" x14ac:dyDescent="0.3">
      <c r="B60" s="9"/>
      <c r="C60" s="10"/>
      <c r="D60" s="10"/>
      <c r="E60" s="10"/>
    </row>
    <row r="61" spans="2:5" x14ac:dyDescent="0.3">
      <c r="B61" s="9"/>
      <c r="C61" s="10"/>
      <c r="D61" s="10"/>
      <c r="E61" s="10"/>
    </row>
    <row r="62" spans="2:5" x14ac:dyDescent="0.3">
      <c r="B62" s="9"/>
      <c r="C62" s="10"/>
      <c r="D62" s="10"/>
      <c r="E62" s="10"/>
    </row>
    <row r="63" spans="2:5" x14ac:dyDescent="0.3">
      <c r="B63" s="9"/>
      <c r="C63" s="10"/>
      <c r="D63" s="10"/>
      <c r="E63" s="10"/>
    </row>
    <row r="64" spans="2:5" x14ac:dyDescent="0.3">
      <c r="B64" s="9"/>
      <c r="C64" s="10"/>
      <c r="D64" s="10"/>
      <c r="E64" s="10"/>
    </row>
    <row r="65" spans="2:5" x14ac:dyDescent="0.3">
      <c r="B65" s="9"/>
      <c r="C65" s="10"/>
      <c r="D65" s="10"/>
      <c r="E65" s="10"/>
    </row>
    <row r="66" spans="2:5" x14ac:dyDescent="0.3">
      <c r="B66" s="9"/>
      <c r="C66" s="10"/>
      <c r="D66" s="10"/>
      <c r="E66" s="10"/>
    </row>
    <row r="67" spans="2:5" x14ac:dyDescent="0.3">
      <c r="B67" s="9"/>
      <c r="C67" s="10"/>
      <c r="D67" s="10"/>
      <c r="E67" s="10"/>
    </row>
    <row r="68" spans="2:5" x14ac:dyDescent="0.3">
      <c r="B68" s="9"/>
      <c r="C68" s="10"/>
      <c r="D68" s="10"/>
      <c r="E68" s="10"/>
    </row>
    <row r="69" spans="2:5" x14ac:dyDescent="0.3">
      <c r="B69" s="9"/>
      <c r="C69" s="10"/>
      <c r="D69" s="10"/>
      <c r="E69" s="10"/>
    </row>
    <row r="70" spans="2:5" x14ac:dyDescent="0.3">
      <c r="B70" s="9"/>
      <c r="C70" s="10"/>
      <c r="D70" s="10"/>
      <c r="E70" s="10"/>
    </row>
    <row r="71" spans="2:5" x14ac:dyDescent="0.3">
      <c r="B71" s="9"/>
      <c r="C71" s="10"/>
      <c r="D71" s="10"/>
      <c r="E71" s="10"/>
    </row>
    <row r="72" spans="2:5" x14ac:dyDescent="0.3">
      <c r="B72" s="9"/>
      <c r="C72" s="10"/>
      <c r="D72" s="10"/>
      <c r="E72" s="10"/>
    </row>
    <row r="73" spans="2:5" x14ac:dyDescent="0.3">
      <c r="B73" s="9"/>
      <c r="C73" s="10"/>
      <c r="D73" s="10"/>
      <c r="E73" s="10"/>
    </row>
    <row r="74" spans="2:5" x14ac:dyDescent="0.3">
      <c r="B74" s="9"/>
      <c r="C74" s="10"/>
      <c r="D74" s="10"/>
      <c r="E74" s="10"/>
    </row>
    <row r="75" spans="2:5" x14ac:dyDescent="0.3">
      <c r="B75" s="9"/>
      <c r="C75" s="10"/>
      <c r="D75" s="10"/>
      <c r="E75" s="10"/>
    </row>
    <row r="76" spans="2:5" x14ac:dyDescent="0.3">
      <c r="B76" s="9"/>
      <c r="C76" s="10"/>
      <c r="D76" s="10"/>
      <c r="E76" s="10"/>
    </row>
    <row r="77" spans="2:5" x14ac:dyDescent="0.3">
      <c r="B77" s="9"/>
      <c r="C77" s="10"/>
      <c r="D77" s="10"/>
      <c r="E77" s="10"/>
    </row>
    <row r="78" spans="2:5" x14ac:dyDescent="0.3">
      <c r="B78" s="9"/>
      <c r="C78" s="10"/>
      <c r="D78" s="10"/>
      <c r="E78" s="10"/>
    </row>
    <row r="79" spans="2:5" x14ac:dyDescent="0.3">
      <c r="B79" s="9"/>
      <c r="C79" s="10"/>
      <c r="D79" s="10"/>
      <c r="E79" s="10"/>
    </row>
    <row r="80" spans="2:5" x14ac:dyDescent="0.3">
      <c r="B80" s="9"/>
      <c r="C80" s="10"/>
      <c r="D80" s="10"/>
      <c r="E80" s="10"/>
    </row>
    <row r="81" spans="2:5" x14ac:dyDescent="0.3">
      <c r="B81" s="9"/>
      <c r="C81" s="10"/>
      <c r="D81" s="10"/>
      <c r="E81" s="10"/>
    </row>
    <row r="82" spans="2:5" x14ac:dyDescent="0.3">
      <c r="B82" s="9"/>
      <c r="C82" s="10"/>
      <c r="D82" s="10"/>
      <c r="E82" s="10"/>
    </row>
    <row r="83" spans="2:5" x14ac:dyDescent="0.3">
      <c r="B83" s="9"/>
      <c r="C83" s="10"/>
      <c r="D83" s="10"/>
      <c r="E83" s="10"/>
    </row>
    <row r="84" spans="2:5" x14ac:dyDescent="0.3">
      <c r="B84" s="9"/>
      <c r="C84" s="10"/>
      <c r="D84" s="10"/>
      <c r="E84" s="10"/>
    </row>
    <row r="85" spans="2:5" x14ac:dyDescent="0.3">
      <c r="B85" s="9"/>
      <c r="C85" s="10"/>
      <c r="D85" s="10"/>
      <c r="E85" s="10"/>
    </row>
    <row r="86" spans="2:5" x14ac:dyDescent="0.3">
      <c r="B86" s="9"/>
      <c r="C86" s="10"/>
      <c r="D86" s="10"/>
      <c r="E86" s="10"/>
    </row>
    <row r="87" spans="2:5" x14ac:dyDescent="0.3">
      <c r="B87" s="9"/>
      <c r="C87" s="10"/>
      <c r="D87" s="10"/>
      <c r="E87" s="10"/>
    </row>
    <row r="88" spans="2:5" x14ac:dyDescent="0.3">
      <c r="B88" s="9"/>
      <c r="C88" s="10"/>
      <c r="D88" s="10"/>
      <c r="E88" s="10"/>
    </row>
    <row r="89" spans="2:5" x14ac:dyDescent="0.3">
      <c r="B89" s="9"/>
      <c r="C89" s="10"/>
      <c r="D89" s="10"/>
      <c r="E89" s="10"/>
    </row>
    <row r="90" spans="2:5" x14ac:dyDescent="0.3">
      <c r="B90" s="9"/>
      <c r="C90" s="10"/>
      <c r="D90" s="10"/>
      <c r="E90" s="10"/>
    </row>
    <row r="91" spans="2:5" x14ac:dyDescent="0.3">
      <c r="B91" s="9"/>
      <c r="C91" s="10"/>
      <c r="D91" s="10"/>
      <c r="E91" s="10"/>
    </row>
    <row r="92" spans="2:5" x14ac:dyDescent="0.3">
      <c r="B92" s="9"/>
      <c r="C92" s="10"/>
      <c r="D92" s="10"/>
      <c r="E92" s="10"/>
    </row>
    <row r="93" spans="2:5" x14ac:dyDescent="0.3">
      <c r="B93" s="9"/>
      <c r="C93" s="10"/>
      <c r="D93" s="10"/>
      <c r="E93" s="10"/>
    </row>
    <row r="94" spans="2:5" x14ac:dyDescent="0.3">
      <c r="B94" s="9"/>
      <c r="C94" s="10"/>
      <c r="D94" s="10"/>
      <c r="E94" s="10"/>
    </row>
    <row r="95" spans="2:5" x14ac:dyDescent="0.3">
      <c r="B95" s="9"/>
      <c r="C95" s="10"/>
      <c r="D95" s="10"/>
      <c r="E95" s="10"/>
    </row>
    <row r="96" spans="2:5" x14ac:dyDescent="0.3">
      <c r="B96" s="9"/>
      <c r="C96" s="10"/>
      <c r="D96" s="10"/>
      <c r="E96" s="10"/>
    </row>
    <row r="97" spans="2:5" x14ac:dyDescent="0.3">
      <c r="B97" s="9"/>
      <c r="C97" s="10"/>
      <c r="D97" s="10"/>
      <c r="E97" s="10"/>
    </row>
    <row r="98" spans="2:5" x14ac:dyDescent="0.3">
      <c r="B98" s="9"/>
      <c r="C98" s="10"/>
      <c r="D98" s="10"/>
      <c r="E98" s="10"/>
    </row>
    <row r="99" spans="2:5" x14ac:dyDescent="0.3">
      <c r="B99" s="9"/>
      <c r="C99" s="10"/>
      <c r="D99" s="10"/>
      <c r="E99" s="10"/>
    </row>
    <row r="100" spans="2:5" x14ac:dyDescent="0.3">
      <c r="B100" s="9"/>
      <c r="C100" s="10"/>
      <c r="D100" s="10"/>
      <c r="E100" s="10"/>
    </row>
    <row r="101" spans="2:5" x14ac:dyDescent="0.3">
      <c r="B101" s="9"/>
      <c r="C101" s="10"/>
      <c r="D101" s="10"/>
      <c r="E101" s="10"/>
    </row>
    <row r="102" spans="2:5" x14ac:dyDescent="0.3">
      <c r="B102" s="9"/>
      <c r="C102" s="10"/>
      <c r="D102" s="10"/>
      <c r="E102" s="10"/>
    </row>
    <row r="103" spans="2:5" x14ac:dyDescent="0.3">
      <c r="B103" s="9"/>
      <c r="C103" s="10"/>
      <c r="D103" s="10"/>
      <c r="E103" s="10"/>
    </row>
    <row r="104" spans="2:5" x14ac:dyDescent="0.3">
      <c r="B104" s="9"/>
      <c r="C104" s="10"/>
      <c r="D104" s="10"/>
      <c r="E104" s="10"/>
    </row>
    <row r="105" spans="2:5" x14ac:dyDescent="0.3">
      <c r="B105" s="9"/>
      <c r="C105" s="10"/>
      <c r="D105" s="10"/>
      <c r="E105" s="10"/>
    </row>
    <row r="106" spans="2:5" x14ac:dyDescent="0.3">
      <c r="B106" s="9"/>
      <c r="C106" s="10"/>
      <c r="D106" s="10"/>
      <c r="E106" s="10"/>
    </row>
    <row r="107" spans="2:5" x14ac:dyDescent="0.3">
      <c r="B107" s="9"/>
      <c r="C107" s="10"/>
      <c r="D107" s="10"/>
      <c r="E107" s="10"/>
    </row>
    <row r="108" spans="2:5" x14ac:dyDescent="0.3">
      <c r="B108" s="9"/>
      <c r="C108" s="10"/>
      <c r="D108" s="10"/>
      <c r="E108" s="10"/>
    </row>
    <row r="109" spans="2:5" x14ac:dyDescent="0.3">
      <c r="B109" s="9"/>
      <c r="C109" s="10"/>
      <c r="D109" s="10"/>
      <c r="E109" s="10"/>
    </row>
    <row r="110" spans="2:5" x14ac:dyDescent="0.3">
      <c r="B110" s="9"/>
      <c r="C110" s="10"/>
      <c r="D110" s="10"/>
      <c r="E110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C50715-9922-4353-BD51-D746302F7EA8}">
          <x14:formula1>
            <xm:f>'Dados do projeto'!$M$3:$M$69</xm:f>
          </x14:formula1>
          <xm:sqref>B3:B110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63A5-AA3E-4B13-9BF8-254519121EEE}">
  <dimension ref="B2:E38"/>
  <sheetViews>
    <sheetView showGridLines="0" workbookViewId="0">
      <selection activeCell="I29" sqref="I29"/>
    </sheetView>
  </sheetViews>
  <sheetFormatPr defaultRowHeight="14.4" x14ac:dyDescent="0.3"/>
  <cols>
    <col min="1" max="1" width="2.6640625" customWidth="1"/>
    <col min="2" max="4" width="25.6640625" customWidth="1"/>
    <col min="5" max="5" width="28.109375" bestFit="1" customWidth="1"/>
  </cols>
  <sheetData>
    <row r="2" spans="2:5" ht="15.6" x14ac:dyDescent="0.3">
      <c r="B2" s="11" t="s">
        <v>51</v>
      </c>
      <c r="C2" s="11" t="s">
        <v>52</v>
      </c>
      <c r="D2" s="11" t="s">
        <v>53</v>
      </c>
      <c r="E2" s="11" t="s">
        <v>54</v>
      </c>
    </row>
    <row r="3" spans="2:5" x14ac:dyDescent="0.3">
      <c r="B3" s="13">
        <f>SUM(Tabela7[Custo estimado])</f>
        <v>8680</v>
      </c>
      <c r="C3" s="13">
        <f>SUM(Tabela7[Gastos extras])</f>
        <v>275</v>
      </c>
      <c r="D3" s="13">
        <f>SUM(Tabela7[Custo real])</f>
        <v>8665</v>
      </c>
      <c r="E3" s="13">
        <f>Tabela2[Orçamento total]-Tabela1[Custo real total]</f>
        <v>41335</v>
      </c>
    </row>
    <row r="29" spans="2:3" ht="15.6" x14ac:dyDescent="0.3">
      <c r="B29" s="11" t="s">
        <v>55</v>
      </c>
      <c r="C29" s="11" t="s">
        <v>56</v>
      </c>
    </row>
    <row r="30" spans="2:3" x14ac:dyDescent="0.3">
      <c r="B30" s="12">
        <v>50000</v>
      </c>
      <c r="C30" s="12"/>
    </row>
    <row r="38" spans="2:2" x14ac:dyDescent="0.3">
      <c r="B38" s="17"/>
    </row>
  </sheetData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210d47-bc69-4eee-b781-c2af20ff221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BC19AAC0C3B74987993B4B49E8892A" ma:contentTypeVersion="17" ma:contentTypeDescription="Crie um novo documento." ma:contentTypeScope="" ma:versionID="40f98bb869eada36485c2bb8ed16b564">
  <xsd:schema xmlns:xsd="http://www.w3.org/2001/XMLSchema" xmlns:xs="http://www.w3.org/2001/XMLSchema" xmlns:p="http://schemas.microsoft.com/office/2006/metadata/properties" xmlns:ns2="c3210d47-bc69-4eee-b781-c2af20ff221b" xmlns:ns3="8f562f10-2930-49d0-b37f-9fb427d43d8f" targetNamespace="http://schemas.microsoft.com/office/2006/metadata/properties" ma:root="true" ma:fieldsID="5487cd83e51c436fe109f82c2c3671db" ns2:_="" ns3:_="">
    <xsd:import namespace="c3210d47-bc69-4eee-b781-c2af20ff221b"/>
    <xsd:import namespace="8f562f10-2930-49d0-b37f-9fb427d43d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10d47-bc69-4eee-b781-c2af20ff2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aec1a758-647a-4997-b834-9f48ba9e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62f10-2930-49d0-b37f-9fb427d43d8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ú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C1182-8004-408F-908D-E3542D81F6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73248-8734-434E-A569-D784C97BB2DC}">
  <ds:schemaRefs>
    <ds:schemaRef ds:uri="8f562f10-2930-49d0-b37f-9fb427d43d8f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c3210d47-bc69-4eee-b781-c2af20ff221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B6D91D-AC2F-4DE0-B07C-A28DB24EF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10d47-bc69-4eee-b781-c2af20ff221b"/>
    <ds:schemaRef ds:uri="8f562f10-2930-49d0-b37f-9fb427d43d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do projeto</vt:lpstr>
      <vt:lpstr>Estimativa de custos </vt:lpstr>
      <vt:lpstr>Controle detalhado de custos </vt:lpstr>
      <vt:lpstr>Controle geral de custos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Pichau</dc:creator>
  <cp:keywords/>
  <dc:description/>
  <cp:lastModifiedBy>Gabriela Silva</cp:lastModifiedBy>
  <cp:revision/>
  <dcterms:created xsi:type="dcterms:W3CDTF">2023-02-08T16:14:20Z</dcterms:created>
  <dcterms:modified xsi:type="dcterms:W3CDTF">2023-02-20T18:26:26Z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0x010100D7BC19AAC0C3B74987993B4B49E8892A</vt:lpwstr>
  </property>
  <property fmtid="{D5CDD505-2E9C-101B-9397-08002B2CF9AE}" pid="3" name="MediaServiceImageTags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2023-02-20T18:26:16Z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45554a02-cbdc-49ac-b9af-44a35d56c547</vt:lpwstr>
  </property>
  <property fmtid="{D5CDD505-2E9C-101B-9397-08002B2CF9AE}" pid="9" name="MSIP_Label_defa4170-0d19-0005-0004-bc88714345d2_ActionId">
    <vt:lpwstr>05d837e2-d15b-4fd2-bb56-71e6c21de278</vt:lpwstr>
  </property>
  <property fmtid="{D5CDD505-2E9C-101B-9397-08002B2CF9AE}" pid="10" name="MSIP_Label_defa4170-0d19-0005-0004-bc88714345d2_ContentBits">
    <vt:lpwstr>0</vt:lpwstr>
  </property>
</Properties>
</file>